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3.xml" ContentType="application/vnd.openxmlformats-officedocument.drawing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2"/>
  </bookViews>
  <sheets>
    <sheet name="2nd Degree (Basic)" sheetId="1" r:id="rId1"/>
    <sheet name="2nd Degree (Tangents)" sheetId="7" r:id="rId2"/>
    <sheet name="Limit Theorem" sheetId="9" r:id="rId3"/>
  </sheets>
  <calcPr calcId="145621"/>
</workbook>
</file>

<file path=xl/calcChain.xml><?xml version="1.0" encoding="utf-8"?>
<calcChain xmlns="http://schemas.openxmlformats.org/spreadsheetml/2006/main">
  <c r="L25" i="9" l="1"/>
  <c r="K25" i="9"/>
  <c r="F26" i="9"/>
  <c r="F27" i="9"/>
  <c r="F28" i="9"/>
  <c r="F29" i="9"/>
  <c r="F30" i="9"/>
  <c r="F31" i="9"/>
  <c r="F32" i="9"/>
  <c r="F33" i="9"/>
  <c r="F34" i="9"/>
  <c r="F35" i="9"/>
  <c r="F36" i="9"/>
  <c r="F37" i="9"/>
  <c r="F38" i="9"/>
  <c r="F39" i="9"/>
  <c r="F40" i="9"/>
  <c r="F41" i="9"/>
  <c r="F42" i="9"/>
  <c r="F43" i="9"/>
  <c r="F44" i="9"/>
  <c r="F45" i="9"/>
  <c r="F25" i="9"/>
  <c r="H21" i="9"/>
  <c r="E21" i="9"/>
  <c r="K7" i="9"/>
  <c r="M7" i="9" s="1"/>
  <c r="E15" i="9" s="1"/>
  <c r="C26" i="9"/>
  <c r="C27" i="9"/>
  <c r="C28" i="9"/>
  <c r="C29" i="9"/>
  <c r="C30" i="9"/>
  <c r="C31" i="9"/>
  <c r="C32" i="9"/>
  <c r="C33" i="9"/>
  <c r="C34" i="9"/>
  <c r="C35" i="9"/>
  <c r="C36" i="9"/>
  <c r="C37" i="9"/>
  <c r="C38" i="9"/>
  <c r="C39" i="9"/>
  <c r="C40" i="9"/>
  <c r="C41" i="9"/>
  <c r="C42" i="9"/>
  <c r="C43" i="9"/>
  <c r="C44" i="9"/>
  <c r="C45" i="9"/>
  <c r="C25" i="9"/>
  <c r="K12" i="9"/>
  <c r="H12" i="9"/>
  <c r="H18" i="9" s="1"/>
  <c r="E12" i="9"/>
  <c r="E18" i="9" s="1"/>
  <c r="M5" i="9"/>
  <c r="K29" i="9" l="1"/>
  <c r="L29" i="9"/>
  <c r="H15" i="9"/>
  <c r="I26" i="9" s="1"/>
  <c r="W57" i="7"/>
  <c r="N57" i="7"/>
  <c r="K57" i="7"/>
  <c r="T57" i="7" s="1"/>
  <c r="C58" i="7"/>
  <c r="C59" i="7"/>
  <c r="C60" i="7"/>
  <c r="C61" i="7"/>
  <c r="C62" i="7"/>
  <c r="C63" i="7"/>
  <c r="C64" i="7"/>
  <c r="C65" i="7"/>
  <c r="C66" i="7"/>
  <c r="C67" i="7"/>
  <c r="C68" i="7"/>
  <c r="C69" i="7"/>
  <c r="C70" i="7"/>
  <c r="C71" i="7"/>
  <c r="C72" i="7"/>
  <c r="C73" i="7"/>
  <c r="C74" i="7"/>
  <c r="C75" i="7"/>
  <c r="C76" i="7"/>
  <c r="C77" i="7"/>
  <c r="C57" i="7"/>
  <c r="K7" i="7"/>
  <c r="O57" i="7" s="1"/>
  <c r="K5" i="7"/>
  <c r="L57" i="7" s="1"/>
  <c r="K10" i="7"/>
  <c r="H10" i="7"/>
  <c r="E10" i="7"/>
  <c r="I38" i="9" l="1"/>
  <c r="I34" i="9"/>
  <c r="I27" i="9"/>
  <c r="I43" i="9"/>
  <c r="I32" i="9"/>
  <c r="I41" i="9"/>
  <c r="I31" i="9"/>
  <c r="I36" i="9"/>
  <c r="I29" i="9"/>
  <c r="I45" i="9"/>
  <c r="I42" i="9"/>
  <c r="I35" i="9"/>
  <c r="I40" i="9"/>
  <c r="I33" i="9"/>
  <c r="I30" i="9"/>
  <c r="I25" i="9"/>
  <c r="I39" i="9"/>
  <c r="I28" i="9"/>
  <c r="I44" i="9"/>
  <c r="I37" i="9"/>
  <c r="E19" i="7"/>
  <c r="H19" i="7"/>
  <c r="K10" i="1"/>
  <c r="H10" i="1"/>
  <c r="E10" i="1"/>
  <c r="E13" i="7" l="1"/>
  <c r="R61" i="7"/>
  <c r="R65" i="7"/>
  <c r="R69" i="7"/>
  <c r="R73" i="7"/>
  <c r="R77" i="7"/>
  <c r="R62" i="7"/>
  <c r="U57" i="7"/>
  <c r="R59" i="7"/>
  <c r="R63" i="7"/>
  <c r="R67" i="7"/>
  <c r="R71" i="7"/>
  <c r="R75" i="7"/>
  <c r="E16" i="7"/>
  <c r="R60" i="7"/>
  <c r="R64" i="7"/>
  <c r="R68" i="7"/>
  <c r="R72" i="7"/>
  <c r="R76" i="7"/>
  <c r="X57" i="7"/>
  <c r="R58" i="7"/>
  <c r="R66" i="7"/>
  <c r="R70" i="7"/>
  <c r="R74" i="7"/>
  <c r="R57" i="7"/>
  <c r="E19" i="1"/>
  <c r="C55" i="1"/>
  <c r="C71" i="1"/>
  <c r="C87" i="1"/>
  <c r="C76" i="1"/>
  <c r="C88" i="1"/>
  <c r="C61" i="1"/>
  <c r="C69" i="1"/>
  <c r="C81" i="1"/>
  <c r="C52" i="1"/>
  <c r="C56" i="1"/>
  <c r="C60" i="1"/>
  <c r="C64" i="1"/>
  <c r="C68" i="1"/>
  <c r="C80" i="1"/>
  <c r="C57" i="1"/>
  <c r="C73" i="1"/>
  <c r="C89" i="1"/>
  <c r="C54" i="1"/>
  <c r="C58" i="1"/>
  <c r="C62" i="1"/>
  <c r="C66" i="1"/>
  <c r="C70" i="1"/>
  <c r="C74" i="1"/>
  <c r="C78" i="1"/>
  <c r="C82" i="1"/>
  <c r="C86" i="1"/>
  <c r="C90" i="1"/>
  <c r="C59" i="1"/>
  <c r="C63" i="1"/>
  <c r="C67" i="1"/>
  <c r="C75" i="1"/>
  <c r="C79" i="1"/>
  <c r="C83" i="1"/>
  <c r="C91" i="1"/>
  <c r="C72" i="1"/>
  <c r="C84" i="1"/>
  <c r="C92" i="1"/>
  <c r="C53" i="1"/>
  <c r="C65" i="1"/>
  <c r="C77" i="1"/>
  <c r="C85" i="1"/>
  <c r="F16" i="1"/>
  <c r="F13" i="1"/>
  <c r="H19" i="1"/>
  <c r="H13" i="7" l="1"/>
  <c r="F61" i="7" s="1"/>
  <c r="F65" i="7"/>
  <c r="F75" i="7"/>
  <c r="H16" i="7"/>
  <c r="I66" i="7" s="1"/>
  <c r="I70" i="7"/>
  <c r="I75" i="7"/>
  <c r="E25" i="1"/>
  <c r="F60" i="1"/>
  <c r="F72" i="1"/>
  <c r="F84" i="1"/>
  <c r="F54" i="1"/>
  <c r="F66" i="1"/>
  <c r="F78" i="1"/>
  <c r="F90" i="1"/>
  <c r="F53" i="1"/>
  <c r="F57" i="1"/>
  <c r="F61" i="1"/>
  <c r="F65" i="1"/>
  <c r="F69" i="1"/>
  <c r="F73" i="1"/>
  <c r="F77" i="1"/>
  <c r="F81" i="1"/>
  <c r="F85" i="1"/>
  <c r="F89" i="1"/>
  <c r="F52" i="1"/>
  <c r="F62" i="1"/>
  <c r="F74" i="1"/>
  <c r="F86" i="1"/>
  <c r="F55" i="1"/>
  <c r="F59" i="1"/>
  <c r="F63" i="1"/>
  <c r="F67" i="1"/>
  <c r="F71" i="1"/>
  <c r="F75" i="1"/>
  <c r="F79" i="1"/>
  <c r="F83" i="1"/>
  <c r="F87" i="1"/>
  <c r="F91" i="1"/>
  <c r="F56" i="1"/>
  <c r="F64" i="1"/>
  <c r="F68" i="1"/>
  <c r="F76" i="1"/>
  <c r="F80" i="1"/>
  <c r="F88" i="1"/>
  <c r="F92" i="1"/>
  <c r="F58" i="1"/>
  <c r="F70" i="1"/>
  <c r="F82" i="1"/>
  <c r="F22" i="1"/>
  <c r="F58" i="7" l="1"/>
  <c r="I73" i="7"/>
  <c r="I64" i="7"/>
  <c r="I59" i="7"/>
  <c r="I72" i="7"/>
  <c r="I65" i="7"/>
  <c r="I71" i="7"/>
  <c r="F67" i="7"/>
  <c r="F72" i="7"/>
  <c r="F59" i="7"/>
  <c r="F64" i="7"/>
  <c r="F73" i="7"/>
  <c r="F57" i="7"/>
  <c r="F62" i="7"/>
  <c r="I57" i="7"/>
  <c r="I62" i="7"/>
  <c r="I67" i="7"/>
  <c r="I69" i="7"/>
  <c r="I76" i="7"/>
  <c r="I60" i="7"/>
  <c r="I74" i="7"/>
  <c r="I58" i="7"/>
  <c r="F76" i="7"/>
  <c r="F60" i="7"/>
  <c r="F71" i="7"/>
  <c r="F74" i="7"/>
  <c r="F69" i="7"/>
  <c r="I77" i="7"/>
  <c r="I61" i="7"/>
  <c r="I68" i="7"/>
  <c r="I63" i="7"/>
  <c r="F70" i="7"/>
  <c r="F68" i="7"/>
  <c r="F66" i="7"/>
  <c r="F63" i="7"/>
  <c r="F77" i="7"/>
  <c r="I53" i="1"/>
  <c r="I57" i="1"/>
  <c r="I65" i="1"/>
  <c r="I69" i="1"/>
  <c r="I77" i="1"/>
  <c r="I89" i="1"/>
  <c r="I59" i="1"/>
  <c r="I71" i="1"/>
  <c r="I83" i="1"/>
  <c r="I54" i="1"/>
  <c r="I58" i="1"/>
  <c r="I62" i="1"/>
  <c r="I66" i="1"/>
  <c r="I70" i="1"/>
  <c r="I74" i="1"/>
  <c r="I78" i="1"/>
  <c r="I82" i="1"/>
  <c r="I86" i="1"/>
  <c r="I90" i="1"/>
  <c r="I63" i="1"/>
  <c r="I79" i="1"/>
  <c r="I91" i="1"/>
  <c r="I56" i="1"/>
  <c r="I60" i="1"/>
  <c r="I64" i="1"/>
  <c r="I68" i="1"/>
  <c r="I72" i="1"/>
  <c r="I76" i="1"/>
  <c r="I80" i="1"/>
  <c r="I84" i="1"/>
  <c r="I88" i="1"/>
  <c r="I92" i="1"/>
  <c r="I61" i="1"/>
  <c r="I73" i="1"/>
  <c r="I81" i="1"/>
  <c r="I85" i="1"/>
  <c r="I52" i="1"/>
  <c r="I55" i="1"/>
  <c r="I67" i="1"/>
  <c r="I75" i="1"/>
  <c r="I87" i="1"/>
</calcChain>
</file>

<file path=xl/sharedStrings.xml><?xml version="1.0" encoding="utf-8"?>
<sst xmlns="http://schemas.openxmlformats.org/spreadsheetml/2006/main" count="156" uniqueCount="44">
  <si>
    <t>y = ax^2 + bx + c</t>
  </si>
  <si>
    <t>USER INPUT</t>
  </si>
  <si>
    <t xml:space="preserve">a = </t>
  </si>
  <si>
    <t xml:space="preserve">b = </t>
  </si>
  <si>
    <t xml:space="preserve">c = </t>
  </si>
  <si>
    <t>x</t>
  </si>
  <si>
    <t>y</t>
  </si>
  <si>
    <t>y=</t>
  </si>
  <si>
    <t>x^2</t>
  </si>
  <si>
    <t>+</t>
  </si>
  <si>
    <t>(</t>
  </si>
  <si>
    <t>)</t>
  </si>
  <si>
    <t>STANDARD FORM</t>
  </si>
  <si>
    <t>(x,y) =</t>
  </si>
  <si>
    <t>,</t>
  </si>
  <si>
    <t>INPUT FORM</t>
  </si>
  <si>
    <t>ZERO #1</t>
  </si>
  <si>
    <t>ZERO #2</t>
  </si>
  <si>
    <t>f(x)</t>
  </si>
  <si>
    <t>X-INTERCEPT</t>
  </si>
  <si>
    <t>f'(x)</t>
  </si>
  <si>
    <t>f(x) TABLE</t>
  </si>
  <si>
    <t>f'(x) TABLE</t>
  </si>
  <si>
    <t>f''(x) TABLE</t>
  </si>
  <si>
    <t>Point #1</t>
  </si>
  <si>
    <t xml:space="preserve">(x,y) = </t>
  </si>
  <si>
    <t>TANGENT AT POINT #1</t>
  </si>
  <si>
    <t>TANGENT AT POINT #2</t>
  </si>
  <si>
    <t>y =</t>
  </si>
  <si>
    <t>Tangent #1</t>
  </si>
  <si>
    <t>Tangent #2</t>
  </si>
  <si>
    <t>Point #2</t>
  </si>
  <si>
    <t>SECANT EQUATION</t>
  </si>
  <si>
    <t xml:space="preserve">y = </t>
  </si>
  <si>
    <t>Tangent</t>
  </si>
  <si>
    <t>Secant</t>
  </si>
  <si>
    <t>TANGENT AT (x,y)</t>
  </si>
  <si>
    <t>h =</t>
  </si>
  <si>
    <t xml:space="preserve">[ x+h , f(x+h) ] = </t>
  </si>
  <si>
    <t>f(x) = ax^2 + bx + c</t>
  </si>
  <si>
    <t>f(x) =</t>
  </si>
  <si>
    <t>f'(x) =</t>
  </si>
  <si>
    <t>Point 1</t>
  </si>
  <si>
    <t>Point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</si>
</sst>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5" xfId="0" applyBorder="1"/>
    <xf numFmtId="0" fontId="0" fillId="2" borderId="0" xfId="0" applyFill="1" applyBorder="1"/>
    <xf numFmtId="0" fontId="0" fillId="0" borderId="0" xfId="0" applyBorder="1" applyAlignment="1">
      <alignment horizontal="center"/>
    </xf>
    <xf numFmtId="0" fontId="0" fillId="0" borderId="7" xfId="0" applyBorder="1"/>
    <xf numFmtId="0" fontId="0" fillId="2" borderId="7" xfId="0" applyFill="1" applyBorder="1"/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5" xfId="0" applyBorder="1"/>
    <xf numFmtId="0" fontId="0" fillId="2" borderId="0" xfId="0" applyFill="1" applyBorder="1"/>
    <xf numFmtId="0" fontId="0" fillId="0" borderId="0" xfId="0" applyBorder="1" applyAlignment="1">
      <alignment horizontal="center"/>
    </xf>
    <xf numFmtId="0" fontId="0" fillId="0" borderId="7" xfId="0" applyBorder="1"/>
    <xf numFmtId="0" fontId="0" fillId="2" borderId="7" xfId="0" applyFill="1" applyBorder="1"/>
    <xf numFmtId="0" fontId="0" fillId="0" borderId="7" xfId="0" applyBorder="1" applyAlignment="1">
      <alignment horizontal="center"/>
    </xf>
    <xf numFmtId="0" fontId="0" fillId="0" borderId="0" xfId="0" quotePrefix="1" applyBorder="1" applyAlignment="1">
      <alignment horizontal="center"/>
    </xf>
    <xf numFmtId="0" fontId="0" fillId="0" borderId="0" xfId="0" applyBorder="1" applyAlignment="1">
      <alignment horizontal="right"/>
    </xf>
    <xf numFmtId="0" fontId="0" fillId="0" borderId="0" xfId="0" quotePrefix="1" applyBorder="1" applyAlignment="1">
      <alignment horizontal="left"/>
    </xf>
    <xf numFmtId="0" fontId="0" fillId="0" borderId="0" xfId="0" quotePrefix="1" applyBorder="1" applyAlignment="1">
      <alignment horizontal="right"/>
    </xf>
    <xf numFmtId="0" fontId="0" fillId="0" borderId="7" xfId="0" quotePrefix="1" applyBorder="1" applyAlignment="1">
      <alignment horizontal="center"/>
    </xf>
    <xf numFmtId="2" fontId="0" fillId="0" borderId="7" xfId="0" applyNumberFormat="1" applyBorder="1"/>
    <xf numFmtId="2" fontId="0" fillId="0" borderId="7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2" fontId="0" fillId="0" borderId="0" xfId="0" applyNumberFormat="1" applyBorder="1"/>
    <xf numFmtId="0" fontId="0" fillId="0" borderId="0" xfId="0" quotePrefix="1" applyBorder="1"/>
    <xf numFmtId="0" fontId="0" fillId="0" borderId="7" xfId="0" applyBorder="1" applyAlignment="1">
      <alignment horizontal="right"/>
    </xf>
    <xf numFmtId="0" fontId="0" fillId="0" borderId="7" xfId="0" quotePrefix="1" applyBorder="1"/>
    <xf numFmtId="0" fontId="0" fillId="0" borderId="8" xfId="0" applyBorder="1"/>
    <xf numFmtId="2" fontId="0" fillId="0" borderId="0" xfId="0" applyNumberFormat="1" applyBorder="1" applyAlignment="1">
      <alignment horizontal="center"/>
    </xf>
    <xf numFmtId="2" fontId="0" fillId="0" borderId="7" xfId="0" quotePrefix="1" applyNumberFormat="1" applyBorder="1" applyAlignment="1">
      <alignment horizontal="center"/>
    </xf>
    <xf numFmtId="0" fontId="0" fillId="0" borderId="8" xfId="0" quotePrefix="1" applyFill="1" applyBorder="1" applyAlignment="1">
      <alignment horizontal="center"/>
    </xf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0" xfId="0" quotePrefix="1" applyFill="1" applyBorder="1" applyAlignment="1">
      <alignment horizontal="center"/>
    </xf>
    <xf numFmtId="2" fontId="0" fillId="0" borderId="0" xfId="0" quotePrefix="1" applyNumberFormat="1" applyBorder="1" applyAlignment="1">
      <alignment horizontal="center"/>
    </xf>
    <xf numFmtId="0" fontId="0" fillId="0" borderId="0" xfId="0" applyBorder="1" applyAlignment="1">
      <alignment horizontal="center" vertical="center" textRotation="90" wrapText="1"/>
    </xf>
    <xf numFmtId="0" fontId="0" fillId="0" borderId="0" xfId="0" applyFill="1" applyBorder="1"/>
    <xf numFmtId="0" fontId="0" fillId="0" borderId="0" xfId="0" applyFill="1" applyBorder="1" applyAlignment="1">
      <alignment horizontal="center" vertical="center" textRotation="90" wrapText="1"/>
    </xf>
    <xf numFmtId="0" fontId="0" fillId="0" borderId="5" xfId="0" quotePrefix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8" xfId="0" quotePrefix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2" fontId="0" fillId="0" borderId="8" xfId="0" applyNumberFormat="1" applyBorder="1" applyAlignment="1">
      <alignment horizontal="center"/>
    </xf>
    <xf numFmtId="0" fontId="0" fillId="0" borderId="0" xfId="0" applyBorder="1" applyAlignment="1">
      <alignment horizontal="center" vertical="center" textRotation="90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 vertical="center" textRotation="90" wrapText="1"/>
    </xf>
    <xf numFmtId="0" fontId="0" fillId="2" borderId="4" xfId="0" applyFill="1" applyBorder="1" applyAlignment="1">
      <alignment horizontal="center" vertical="center" textRotation="90" wrapText="1"/>
    </xf>
    <xf numFmtId="0" fontId="0" fillId="2" borderId="6" xfId="0" applyFill="1" applyBorder="1" applyAlignment="1">
      <alignment horizontal="center" vertical="center" textRotation="90" wrapText="1"/>
    </xf>
    <xf numFmtId="0" fontId="0" fillId="0" borderId="1" xfId="0" applyBorder="1" applyAlignment="1">
      <alignment horizontal="center" vertical="center" textRotation="90" wrapText="1"/>
    </xf>
    <xf numFmtId="0" fontId="0" fillId="0" borderId="4" xfId="0" applyBorder="1" applyAlignment="1">
      <alignment horizontal="center" vertical="center" textRotation="90" wrapText="1"/>
    </xf>
    <xf numFmtId="0" fontId="0" fillId="0" borderId="6" xfId="0" applyBorder="1" applyAlignment="1">
      <alignment horizontal="center" vertical="center" textRotation="90" wrapText="1"/>
    </xf>
    <xf numFmtId="2" fontId="0" fillId="0" borderId="7" xfId="0" quotePrefix="1" applyNumberFormat="1" applyBorder="1" applyAlignment="1">
      <alignment horizontal="left"/>
    </xf>
    <xf numFmtId="0" fontId="0" fillId="0" borderId="0" xfId="0" applyBorder="1" applyAlignment="1">
      <alignment horizontal="right" wrapText="1"/>
    </xf>
    <xf numFmtId="0" fontId="0" fillId="0" borderId="0" xfId="0" applyAlignment="1">
      <alignment horizontal="right" wrapText="1"/>
    </xf>
    <xf numFmtId="0" fontId="0" fillId="0" borderId="0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F66CC"/>
      <color rgb="FFFFCC00"/>
      <color rgb="FF00800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'2nd Degree (Basic)'!$B$9:$B$16</c:f>
              <c:strCache>
                <c:ptCount val="1"/>
                <c:pt idx="0">
                  <c:v>f(x)</c:v>
                </c:pt>
              </c:strCache>
            </c:strRef>
          </c:tx>
          <c:spPr>
            <a:ln w="1905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'2nd Degree (Basic)'!$B$52:$B$92</c:f>
              <c:numCache>
                <c:formatCode>General</c:formatCode>
                <c:ptCount val="41"/>
                <c:pt idx="0">
                  <c:v>-20</c:v>
                </c:pt>
                <c:pt idx="1">
                  <c:v>-19</c:v>
                </c:pt>
                <c:pt idx="2">
                  <c:v>-18</c:v>
                </c:pt>
                <c:pt idx="3">
                  <c:v>-17</c:v>
                </c:pt>
                <c:pt idx="4">
                  <c:v>-16</c:v>
                </c:pt>
                <c:pt idx="5">
                  <c:v>-15</c:v>
                </c:pt>
                <c:pt idx="6">
                  <c:v>-14</c:v>
                </c:pt>
                <c:pt idx="7">
                  <c:v>-13</c:v>
                </c:pt>
                <c:pt idx="8">
                  <c:v>-12</c:v>
                </c:pt>
                <c:pt idx="9">
                  <c:v>-11</c:v>
                </c:pt>
                <c:pt idx="10">
                  <c:v>-10</c:v>
                </c:pt>
                <c:pt idx="11">
                  <c:v>-9</c:v>
                </c:pt>
                <c:pt idx="12">
                  <c:v>-8</c:v>
                </c:pt>
                <c:pt idx="13">
                  <c:v>-7</c:v>
                </c:pt>
                <c:pt idx="14">
                  <c:v>-6</c:v>
                </c:pt>
                <c:pt idx="15">
                  <c:v>-5</c:v>
                </c:pt>
                <c:pt idx="16">
                  <c:v>-4</c:v>
                </c:pt>
                <c:pt idx="17">
                  <c:v>-3</c:v>
                </c:pt>
                <c:pt idx="18">
                  <c:v>-2</c:v>
                </c:pt>
                <c:pt idx="19">
                  <c:v>-1</c:v>
                </c:pt>
                <c:pt idx="20">
                  <c:v>0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4</c:v>
                </c:pt>
                <c:pt idx="25">
                  <c:v>5</c:v>
                </c:pt>
                <c:pt idx="26">
                  <c:v>6</c:v>
                </c:pt>
                <c:pt idx="27">
                  <c:v>7</c:v>
                </c:pt>
                <c:pt idx="28">
                  <c:v>8</c:v>
                </c:pt>
                <c:pt idx="29">
                  <c:v>9</c:v>
                </c:pt>
                <c:pt idx="30">
                  <c:v>10</c:v>
                </c:pt>
                <c:pt idx="31">
                  <c:v>11</c:v>
                </c:pt>
                <c:pt idx="32">
                  <c:v>12</c:v>
                </c:pt>
                <c:pt idx="33">
                  <c:v>13</c:v>
                </c:pt>
                <c:pt idx="34">
                  <c:v>14</c:v>
                </c:pt>
                <c:pt idx="35">
                  <c:v>15</c:v>
                </c:pt>
                <c:pt idx="36">
                  <c:v>16</c:v>
                </c:pt>
                <c:pt idx="37">
                  <c:v>17</c:v>
                </c:pt>
                <c:pt idx="38">
                  <c:v>18</c:v>
                </c:pt>
                <c:pt idx="39">
                  <c:v>19</c:v>
                </c:pt>
                <c:pt idx="40">
                  <c:v>20</c:v>
                </c:pt>
              </c:numCache>
            </c:numRef>
          </c:xVal>
          <c:yVal>
            <c:numRef>
              <c:f>'2nd Degree (Basic)'!$C$52:$C$92</c:f>
              <c:numCache>
                <c:formatCode>General</c:formatCode>
                <c:ptCount val="41"/>
                <c:pt idx="0">
                  <c:v>414</c:v>
                </c:pt>
                <c:pt idx="1">
                  <c:v>374</c:v>
                </c:pt>
                <c:pt idx="2">
                  <c:v>336</c:v>
                </c:pt>
                <c:pt idx="3">
                  <c:v>300</c:v>
                </c:pt>
                <c:pt idx="4">
                  <c:v>266</c:v>
                </c:pt>
                <c:pt idx="5">
                  <c:v>234</c:v>
                </c:pt>
                <c:pt idx="6">
                  <c:v>204</c:v>
                </c:pt>
                <c:pt idx="7">
                  <c:v>176</c:v>
                </c:pt>
                <c:pt idx="8">
                  <c:v>150</c:v>
                </c:pt>
                <c:pt idx="9">
                  <c:v>126</c:v>
                </c:pt>
                <c:pt idx="10">
                  <c:v>104</c:v>
                </c:pt>
                <c:pt idx="11">
                  <c:v>84</c:v>
                </c:pt>
                <c:pt idx="12">
                  <c:v>66</c:v>
                </c:pt>
                <c:pt idx="13">
                  <c:v>50</c:v>
                </c:pt>
                <c:pt idx="14">
                  <c:v>36</c:v>
                </c:pt>
                <c:pt idx="15">
                  <c:v>24</c:v>
                </c:pt>
                <c:pt idx="16">
                  <c:v>14</c:v>
                </c:pt>
                <c:pt idx="17">
                  <c:v>6</c:v>
                </c:pt>
                <c:pt idx="18">
                  <c:v>0</c:v>
                </c:pt>
                <c:pt idx="19">
                  <c:v>-4</c:v>
                </c:pt>
                <c:pt idx="20">
                  <c:v>-6</c:v>
                </c:pt>
                <c:pt idx="21">
                  <c:v>-6</c:v>
                </c:pt>
                <c:pt idx="22">
                  <c:v>-4</c:v>
                </c:pt>
                <c:pt idx="23">
                  <c:v>0</c:v>
                </c:pt>
                <c:pt idx="24">
                  <c:v>6</c:v>
                </c:pt>
                <c:pt idx="25">
                  <c:v>14</c:v>
                </c:pt>
                <c:pt idx="26">
                  <c:v>24</c:v>
                </c:pt>
                <c:pt idx="27">
                  <c:v>36</c:v>
                </c:pt>
                <c:pt idx="28">
                  <c:v>50</c:v>
                </c:pt>
                <c:pt idx="29">
                  <c:v>66</c:v>
                </c:pt>
                <c:pt idx="30">
                  <c:v>84</c:v>
                </c:pt>
                <c:pt idx="31">
                  <c:v>104</c:v>
                </c:pt>
                <c:pt idx="32">
                  <c:v>126</c:v>
                </c:pt>
                <c:pt idx="33">
                  <c:v>150</c:v>
                </c:pt>
                <c:pt idx="34">
                  <c:v>176</c:v>
                </c:pt>
                <c:pt idx="35">
                  <c:v>204</c:v>
                </c:pt>
                <c:pt idx="36">
                  <c:v>234</c:v>
                </c:pt>
                <c:pt idx="37">
                  <c:v>266</c:v>
                </c:pt>
                <c:pt idx="38">
                  <c:v>300</c:v>
                </c:pt>
                <c:pt idx="39">
                  <c:v>336</c:v>
                </c:pt>
                <c:pt idx="40">
                  <c:v>374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873600"/>
        <c:axId val="44875136"/>
      </c:scatterChart>
      <c:valAx>
        <c:axId val="44873600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44875136"/>
        <c:crosses val="autoZero"/>
        <c:crossBetween val="midCat"/>
        <c:majorUnit val="1"/>
        <c:minorUnit val="1"/>
      </c:valAx>
      <c:valAx>
        <c:axId val="44875136"/>
        <c:scaling>
          <c:orientation val="minMax"/>
          <c:max val="10"/>
          <c:min val="-10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44873600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f'(x)</a:t>
            </a:r>
          </a:p>
        </c:rich>
      </c:tx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'2nd Degree (Basic)'!$E$52:$E$92</c:f>
              <c:numCache>
                <c:formatCode>General</c:formatCode>
                <c:ptCount val="41"/>
                <c:pt idx="0">
                  <c:v>-20</c:v>
                </c:pt>
                <c:pt idx="1">
                  <c:v>-19</c:v>
                </c:pt>
                <c:pt idx="2">
                  <c:v>-18</c:v>
                </c:pt>
                <c:pt idx="3">
                  <c:v>-17</c:v>
                </c:pt>
                <c:pt idx="4">
                  <c:v>-16</c:v>
                </c:pt>
                <c:pt idx="5">
                  <c:v>-15</c:v>
                </c:pt>
                <c:pt idx="6">
                  <c:v>-14</c:v>
                </c:pt>
                <c:pt idx="7">
                  <c:v>-13</c:v>
                </c:pt>
                <c:pt idx="8">
                  <c:v>-12</c:v>
                </c:pt>
                <c:pt idx="9">
                  <c:v>-11</c:v>
                </c:pt>
                <c:pt idx="10">
                  <c:v>-10</c:v>
                </c:pt>
                <c:pt idx="11">
                  <c:v>-9</c:v>
                </c:pt>
                <c:pt idx="12">
                  <c:v>-8</c:v>
                </c:pt>
                <c:pt idx="13">
                  <c:v>-7</c:v>
                </c:pt>
                <c:pt idx="14">
                  <c:v>-6</c:v>
                </c:pt>
                <c:pt idx="15">
                  <c:v>-5</c:v>
                </c:pt>
                <c:pt idx="16">
                  <c:v>-4</c:v>
                </c:pt>
                <c:pt idx="17">
                  <c:v>-3</c:v>
                </c:pt>
                <c:pt idx="18">
                  <c:v>-2</c:v>
                </c:pt>
                <c:pt idx="19">
                  <c:v>-1</c:v>
                </c:pt>
                <c:pt idx="20">
                  <c:v>0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4</c:v>
                </c:pt>
                <c:pt idx="25">
                  <c:v>5</c:v>
                </c:pt>
                <c:pt idx="26">
                  <c:v>6</c:v>
                </c:pt>
                <c:pt idx="27">
                  <c:v>7</c:v>
                </c:pt>
                <c:pt idx="28">
                  <c:v>8</c:v>
                </c:pt>
                <c:pt idx="29">
                  <c:v>9</c:v>
                </c:pt>
                <c:pt idx="30">
                  <c:v>10</c:v>
                </c:pt>
                <c:pt idx="31">
                  <c:v>11</c:v>
                </c:pt>
                <c:pt idx="32">
                  <c:v>12</c:v>
                </c:pt>
                <c:pt idx="33">
                  <c:v>13</c:v>
                </c:pt>
                <c:pt idx="34">
                  <c:v>14</c:v>
                </c:pt>
                <c:pt idx="35">
                  <c:v>15</c:v>
                </c:pt>
                <c:pt idx="36">
                  <c:v>16</c:v>
                </c:pt>
                <c:pt idx="37">
                  <c:v>17</c:v>
                </c:pt>
                <c:pt idx="38">
                  <c:v>18</c:v>
                </c:pt>
                <c:pt idx="39">
                  <c:v>19</c:v>
                </c:pt>
                <c:pt idx="40">
                  <c:v>20</c:v>
                </c:pt>
              </c:numCache>
            </c:numRef>
          </c:xVal>
          <c:yVal>
            <c:numRef>
              <c:f>'2nd Degree (Basic)'!$F$52:$F$92</c:f>
              <c:numCache>
                <c:formatCode>General</c:formatCode>
                <c:ptCount val="41"/>
                <c:pt idx="0">
                  <c:v>-41</c:v>
                </c:pt>
                <c:pt idx="1">
                  <c:v>-39</c:v>
                </c:pt>
                <c:pt idx="2">
                  <c:v>-37</c:v>
                </c:pt>
                <c:pt idx="3">
                  <c:v>-35</c:v>
                </c:pt>
                <c:pt idx="4">
                  <c:v>-33</c:v>
                </c:pt>
                <c:pt idx="5">
                  <c:v>-31</c:v>
                </c:pt>
                <c:pt idx="6">
                  <c:v>-29</c:v>
                </c:pt>
                <c:pt idx="7">
                  <c:v>-27</c:v>
                </c:pt>
                <c:pt idx="8">
                  <c:v>-25</c:v>
                </c:pt>
                <c:pt idx="9">
                  <c:v>-23</c:v>
                </c:pt>
                <c:pt idx="10">
                  <c:v>-21</c:v>
                </c:pt>
                <c:pt idx="11">
                  <c:v>-19</c:v>
                </c:pt>
                <c:pt idx="12">
                  <c:v>-17</c:v>
                </c:pt>
                <c:pt idx="13">
                  <c:v>-15</c:v>
                </c:pt>
                <c:pt idx="14">
                  <c:v>-13</c:v>
                </c:pt>
                <c:pt idx="15">
                  <c:v>-11</c:v>
                </c:pt>
                <c:pt idx="16">
                  <c:v>-9</c:v>
                </c:pt>
                <c:pt idx="17">
                  <c:v>-7</c:v>
                </c:pt>
                <c:pt idx="18">
                  <c:v>-5</c:v>
                </c:pt>
                <c:pt idx="19">
                  <c:v>-3</c:v>
                </c:pt>
                <c:pt idx="20">
                  <c:v>-1</c:v>
                </c:pt>
                <c:pt idx="21">
                  <c:v>1</c:v>
                </c:pt>
                <c:pt idx="22">
                  <c:v>3</c:v>
                </c:pt>
                <c:pt idx="23">
                  <c:v>5</c:v>
                </c:pt>
                <c:pt idx="24">
                  <c:v>7</c:v>
                </c:pt>
                <c:pt idx="25">
                  <c:v>9</c:v>
                </c:pt>
                <c:pt idx="26">
                  <c:v>11</c:v>
                </c:pt>
                <c:pt idx="27">
                  <c:v>13</c:v>
                </c:pt>
                <c:pt idx="28">
                  <c:v>15</c:v>
                </c:pt>
                <c:pt idx="29">
                  <c:v>17</c:v>
                </c:pt>
                <c:pt idx="30">
                  <c:v>19</c:v>
                </c:pt>
                <c:pt idx="31">
                  <c:v>21</c:v>
                </c:pt>
                <c:pt idx="32">
                  <c:v>23</c:v>
                </c:pt>
                <c:pt idx="33">
                  <c:v>25</c:v>
                </c:pt>
                <c:pt idx="34">
                  <c:v>27</c:v>
                </c:pt>
                <c:pt idx="35">
                  <c:v>29</c:v>
                </c:pt>
                <c:pt idx="36">
                  <c:v>31</c:v>
                </c:pt>
                <c:pt idx="37">
                  <c:v>33</c:v>
                </c:pt>
                <c:pt idx="38">
                  <c:v>35</c:v>
                </c:pt>
                <c:pt idx="39">
                  <c:v>37</c:v>
                </c:pt>
                <c:pt idx="40">
                  <c:v>39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0336384"/>
        <c:axId val="120337920"/>
      </c:scatterChart>
      <c:valAx>
        <c:axId val="120336384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120337920"/>
        <c:crosses val="autoZero"/>
        <c:crossBetween val="midCat"/>
        <c:majorUnit val="1"/>
        <c:minorUnit val="1"/>
      </c:valAx>
      <c:valAx>
        <c:axId val="120337920"/>
        <c:scaling>
          <c:orientation val="minMax"/>
          <c:max val="10"/>
          <c:min val="-10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120336384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f''(x)</a:t>
            </a:r>
          </a:p>
        </c:rich>
      </c:tx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'2nd Degree (Basic)'!$H$52:$H$92</c:f>
              <c:numCache>
                <c:formatCode>General</c:formatCode>
                <c:ptCount val="41"/>
                <c:pt idx="0">
                  <c:v>-20</c:v>
                </c:pt>
                <c:pt idx="1">
                  <c:v>-19</c:v>
                </c:pt>
                <c:pt idx="2">
                  <c:v>-18</c:v>
                </c:pt>
                <c:pt idx="3">
                  <c:v>-17</c:v>
                </c:pt>
                <c:pt idx="4">
                  <c:v>-16</c:v>
                </c:pt>
                <c:pt idx="5">
                  <c:v>-15</c:v>
                </c:pt>
                <c:pt idx="6">
                  <c:v>-14</c:v>
                </c:pt>
                <c:pt idx="7">
                  <c:v>-13</c:v>
                </c:pt>
                <c:pt idx="8">
                  <c:v>-12</c:v>
                </c:pt>
                <c:pt idx="9">
                  <c:v>-11</c:v>
                </c:pt>
                <c:pt idx="10">
                  <c:v>-10</c:v>
                </c:pt>
                <c:pt idx="11">
                  <c:v>-9</c:v>
                </c:pt>
                <c:pt idx="12">
                  <c:v>-8</c:v>
                </c:pt>
                <c:pt idx="13">
                  <c:v>-7</c:v>
                </c:pt>
                <c:pt idx="14">
                  <c:v>-6</c:v>
                </c:pt>
                <c:pt idx="15">
                  <c:v>-5</c:v>
                </c:pt>
                <c:pt idx="16">
                  <c:v>-4</c:v>
                </c:pt>
                <c:pt idx="17">
                  <c:v>-3</c:v>
                </c:pt>
                <c:pt idx="18">
                  <c:v>-2</c:v>
                </c:pt>
                <c:pt idx="19">
                  <c:v>-1</c:v>
                </c:pt>
                <c:pt idx="20">
                  <c:v>0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4</c:v>
                </c:pt>
                <c:pt idx="25">
                  <c:v>5</c:v>
                </c:pt>
                <c:pt idx="26">
                  <c:v>6</c:v>
                </c:pt>
                <c:pt idx="27">
                  <c:v>7</c:v>
                </c:pt>
                <c:pt idx="28">
                  <c:v>8</c:v>
                </c:pt>
                <c:pt idx="29">
                  <c:v>9</c:v>
                </c:pt>
                <c:pt idx="30">
                  <c:v>10</c:v>
                </c:pt>
                <c:pt idx="31">
                  <c:v>11</c:v>
                </c:pt>
                <c:pt idx="32">
                  <c:v>12</c:v>
                </c:pt>
                <c:pt idx="33">
                  <c:v>13</c:v>
                </c:pt>
                <c:pt idx="34">
                  <c:v>14</c:v>
                </c:pt>
                <c:pt idx="35">
                  <c:v>15</c:v>
                </c:pt>
                <c:pt idx="36">
                  <c:v>16</c:v>
                </c:pt>
                <c:pt idx="37">
                  <c:v>17</c:v>
                </c:pt>
                <c:pt idx="38">
                  <c:v>18</c:v>
                </c:pt>
                <c:pt idx="39">
                  <c:v>19</c:v>
                </c:pt>
                <c:pt idx="40">
                  <c:v>20</c:v>
                </c:pt>
              </c:numCache>
            </c:numRef>
          </c:xVal>
          <c:yVal>
            <c:numRef>
              <c:f>'2nd Degree (Basic)'!$I$52:$I$92</c:f>
              <c:numCache>
                <c:formatCode>General</c:formatCode>
                <c:ptCount val="41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2</c:v>
                </c:pt>
                <c:pt idx="21">
                  <c:v>2</c:v>
                </c:pt>
                <c:pt idx="22">
                  <c:v>2</c:v>
                </c:pt>
                <c:pt idx="23">
                  <c:v>2</c:v>
                </c:pt>
                <c:pt idx="24">
                  <c:v>2</c:v>
                </c:pt>
                <c:pt idx="25">
                  <c:v>2</c:v>
                </c:pt>
                <c:pt idx="26">
                  <c:v>2</c:v>
                </c:pt>
                <c:pt idx="27">
                  <c:v>2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2</c:v>
                </c:pt>
                <c:pt idx="36">
                  <c:v>2</c:v>
                </c:pt>
                <c:pt idx="37">
                  <c:v>2</c:v>
                </c:pt>
                <c:pt idx="38">
                  <c:v>2</c:v>
                </c:pt>
                <c:pt idx="39">
                  <c:v>2</c:v>
                </c:pt>
                <c:pt idx="40">
                  <c:v>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0354688"/>
        <c:axId val="120356224"/>
      </c:scatterChart>
      <c:valAx>
        <c:axId val="120354688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120356224"/>
        <c:crosses val="autoZero"/>
        <c:crossBetween val="midCat"/>
        <c:majorUnit val="1"/>
        <c:minorUnit val="1"/>
      </c:valAx>
      <c:valAx>
        <c:axId val="120356224"/>
        <c:scaling>
          <c:orientation val="minMax"/>
          <c:max val="10"/>
          <c:min val="-10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120354688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f(x) and Tangents</a:t>
            </a:r>
          </a:p>
        </c:rich>
      </c:tx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'2nd Degree (Tangents)'!$B$55</c:f>
              <c:strCache>
                <c:ptCount val="1"/>
                <c:pt idx="0">
                  <c:v>f(x)</c:v>
                </c:pt>
              </c:strCache>
            </c:strRef>
          </c:tx>
          <c:spPr>
            <a:ln w="1905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'2nd Degree (Tangents)'!$B$57:$B$77</c:f>
              <c:numCache>
                <c:formatCode>General</c:formatCode>
                <c:ptCount val="21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</c:numCache>
            </c:numRef>
          </c:xVal>
          <c:yVal>
            <c:numRef>
              <c:f>'2nd Degree (Tangents)'!$C$57:$C$77</c:f>
              <c:numCache>
                <c:formatCode>General</c:formatCode>
                <c:ptCount val="21"/>
                <c:pt idx="0">
                  <c:v>104</c:v>
                </c:pt>
                <c:pt idx="1">
                  <c:v>84</c:v>
                </c:pt>
                <c:pt idx="2">
                  <c:v>66</c:v>
                </c:pt>
                <c:pt idx="3">
                  <c:v>50</c:v>
                </c:pt>
                <c:pt idx="4">
                  <c:v>36</c:v>
                </c:pt>
                <c:pt idx="5">
                  <c:v>24</c:v>
                </c:pt>
                <c:pt idx="6">
                  <c:v>14</c:v>
                </c:pt>
                <c:pt idx="7">
                  <c:v>6</c:v>
                </c:pt>
                <c:pt idx="8">
                  <c:v>0</c:v>
                </c:pt>
                <c:pt idx="9">
                  <c:v>-4</c:v>
                </c:pt>
                <c:pt idx="10">
                  <c:v>-6</c:v>
                </c:pt>
                <c:pt idx="11">
                  <c:v>-6</c:v>
                </c:pt>
                <c:pt idx="12">
                  <c:v>-4</c:v>
                </c:pt>
                <c:pt idx="13">
                  <c:v>0</c:v>
                </c:pt>
                <c:pt idx="14">
                  <c:v>6</c:v>
                </c:pt>
                <c:pt idx="15">
                  <c:v>14</c:v>
                </c:pt>
                <c:pt idx="16">
                  <c:v>24</c:v>
                </c:pt>
                <c:pt idx="17">
                  <c:v>36</c:v>
                </c:pt>
                <c:pt idx="18">
                  <c:v>50</c:v>
                </c:pt>
                <c:pt idx="19">
                  <c:v>66</c:v>
                </c:pt>
                <c:pt idx="20">
                  <c:v>84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'2nd Degree (Tangents)'!$E$55</c:f>
              <c:strCache>
                <c:ptCount val="1"/>
                <c:pt idx="0">
                  <c:v>Tangent #1</c:v>
                </c:pt>
              </c:strCache>
            </c:strRef>
          </c:tx>
          <c:spPr>
            <a:ln w="19050">
              <a:solidFill>
                <a:srgbClr val="C00000"/>
              </a:solidFill>
            </a:ln>
          </c:spPr>
          <c:marker>
            <c:symbol val="none"/>
          </c:marker>
          <c:xVal>
            <c:numRef>
              <c:f>'2nd Degree (Tangents)'!$E$57:$E$77</c:f>
              <c:numCache>
                <c:formatCode>General</c:formatCode>
                <c:ptCount val="21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</c:numCache>
            </c:numRef>
          </c:xVal>
          <c:yVal>
            <c:numRef>
              <c:f>'2nd Degree (Tangents)'!$F$57:$F$77</c:f>
              <c:numCache>
                <c:formatCode>General</c:formatCode>
                <c:ptCount val="21"/>
                <c:pt idx="0">
                  <c:v>40</c:v>
                </c:pt>
                <c:pt idx="1">
                  <c:v>35</c:v>
                </c:pt>
                <c:pt idx="2">
                  <c:v>30</c:v>
                </c:pt>
                <c:pt idx="3">
                  <c:v>25</c:v>
                </c:pt>
                <c:pt idx="4">
                  <c:v>20</c:v>
                </c:pt>
                <c:pt idx="5">
                  <c:v>15</c:v>
                </c:pt>
                <c:pt idx="6">
                  <c:v>10</c:v>
                </c:pt>
                <c:pt idx="7">
                  <c:v>5</c:v>
                </c:pt>
                <c:pt idx="8">
                  <c:v>0</c:v>
                </c:pt>
                <c:pt idx="9">
                  <c:v>-5</c:v>
                </c:pt>
                <c:pt idx="10">
                  <c:v>-10</c:v>
                </c:pt>
                <c:pt idx="11">
                  <c:v>-15</c:v>
                </c:pt>
                <c:pt idx="12">
                  <c:v>-20</c:v>
                </c:pt>
                <c:pt idx="13">
                  <c:v>-25</c:v>
                </c:pt>
                <c:pt idx="14">
                  <c:v>-30</c:v>
                </c:pt>
                <c:pt idx="15">
                  <c:v>-35</c:v>
                </c:pt>
                <c:pt idx="16">
                  <c:v>-40</c:v>
                </c:pt>
                <c:pt idx="17">
                  <c:v>-45</c:v>
                </c:pt>
                <c:pt idx="18">
                  <c:v>-50</c:v>
                </c:pt>
                <c:pt idx="19">
                  <c:v>-55</c:v>
                </c:pt>
                <c:pt idx="20">
                  <c:v>-60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'2nd Degree (Tangents)'!$H$55</c:f>
              <c:strCache>
                <c:ptCount val="1"/>
                <c:pt idx="0">
                  <c:v>Tangent #2</c:v>
                </c:pt>
              </c:strCache>
            </c:strRef>
          </c:tx>
          <c:spPr>
            <a:ln w="19050">
              <a:solidFill>
                <a:srgbClr val="008000"/>
              </a:solidFill>
            </a:ln>
          </c:spPr>
          <c:marker>
            <c:symbol val="none"/>
          </c:marker>
          <c:xVal>
            <c:numRef>
              <c:f>'2nd Degree (Tangents)'!$H$57:$H$77</c:f>
              <c:numCache>
                <c:formatCode>General</c:formatCode>
                <c:ptCount val="21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</c:numCache>
            </c:numRef>
          </c:xVal>
          <c:yVal>
            <c:numRef>
              <c:f>'2nd Degree (Tangents)'!$I$57:$I$77</c:f>
              <c:numCache>
                <c:formatCode>General</c:formatCode>
                <c:ptCount val="21"/>
                <c:pt idx="0">
                  <c:v>-92</c:v>
                </c:pt>
                <c:pt idx="1">
                  <c:v>-85</c:v>
                </c:pt>
                <c:pt idx="2">
                  <c:v>-78</c:v>
                </c:pt>
                <c:pt idx="3">
                  <c:v>-71</c:v>
                </c:pt>
                <c:pt idx="4">
                  <c:v>-64</c:v>
                </c:pt>
                <c:pt idx="5">
                  <c:v>-57</c:v>
                </c:pt>
                <c:pt idx="6">
                  <c:v>-50</c:v>
                </c:pt>
                <c:pt idx="7">
                  <c:v>-43</c:v>
                </c:pt>
                <c:pt idx="8">
                  <c:v>-36</c:v>
                </c:pt>
                <c:pt idx="9">
                  <c:v>-29</c:v>
                </c:pt>
                <c:pt idx="10">
                  <c:v>-22</c:v>
                </c:pt>
                <c:pt idx="11">
                  <c:v>-15</c:v>
                </c:pt>
                <c:pt idx="12">
                  <c:v>-8</c:v>
                </c:pt>
                <c:pt idx="13">
                  <c:v>-1</c:v>
                </c:pt>
                <c:pt idx="14">
                  <c:v>6</c:v>
                </c:pt>
                <c:pt idx="15">
                  <c:v>13</c:v>
                </c:pt>
                <c:pt idx="16">
                  <c:v>20</c:v>
                </c:pt>
                <c:pt idx="17">
                  <c:v>27</c:v>
                </c:pt>
                <c:pt idx="18">
                  <c:v>34</c:v>
                </c:pt>
                <c:pt idx="19">
                  <c:v>41</c:v>
                </c:pt>
                <c:pt idx="20">
                  <c:v>48</c:v>
                </c:pt>
              </c:numCache>
            </c:numRef>
          </c:yVal>
          <c:smooth val="1"/>
        </c:ser>
        <c:ser>
          <c:idx val="3"/>
          <c:order val="3"/>
          <c:tx>
            <c:v>Point #1</c:v>
          </c:tx>
          <c:marker>
            <c:symbol val="diamond"/>
            <c:size val="12"/>
            <c:spPr>
              <a:solidFill>
                <a:srgbClr val="C00000"/>
              </a:solidFill>
            </c:spPr>
          </c:marker>
          <c:xVal>
            <c:numRef>
              <c:f>'2nd Degree (Tangents)'!$K$57</c:f>
              <c:numCache>
                <c:formatCode>General</c:formatCode>
                <c:ptCount val="1"/>
                <c:pt idx="0">
                  <c:v>-2</c:v>
                </c:pt>
              </c:numCache>
            </c:numRef>
          </c:xVal>
          <c:yVal>
            <c:numRef>
              <c:f>'2nd Degree (Tangents)'!$L$57</c:f>
              <c:numCache>
                <c:formatCode>General</c:formatCode>
                <c:ptCount val="1"/>
                <c:pt idx="0">
                  <c:v>0</c:v>
                </c:pt>
              </c:numCache>
            </c:numRef>
          </c:yVal>
          <c:smooth val="1"/>
        </c:ser>
        <c:ser>
          <c:idx val="4"/>
          <c:order val="4"/>
          <c:tx>
            <c:v>Point #2</c:v>
          </c:tx>
          <c:marker>
            <c:symbol val="diamond"/>
            <c:size val="12"/>
            <c:spPr>
              <a:solidFill>
                <a:srgbClr val="008000"/>
              </a:solidFill>
            </c:spPr>
          </c:marker>
          <c:xVal>
            <c:numRef>
              <c:f>'2nd Degree (Tangents)'!$N$57</c:f>
              <c:numCache>
                <c:formatCode>General</c:formatCode>
                <c:ptCount val="1"/>
                <c:pt idx="0">
                  <c:v>4</c:v>
                </c:pt>
              </c:numCache>
            </c:numRef>
          </c:xVal>
          <c:yVal>
            <c:numRef>
              <c:f>'2nd Degree (Tangents)'!$O$57</c:f>
              <c:numCache>
                <c:formatCode>General</c:formatCode>
                <c:ptCount val="1"/>
                <c:pt idx="0">
                  <c:v>6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0615680"/>
        <c:axId val="120617600"/>
      </c:scatterChart>
      <c:valAx>
        <c:axId val="120615680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120617600"/>
        <c:crosses val="autoZero"/>
        <c:crossBetween val="midCat"/>
        <c:majorUnit val="1"/>
        <c:minorUnit val="1"/>
      </c:valAx>
      <c:valAx>
        <c:axId val="120617600"/>
        <c:scaling>
          <c:orientation val="minMax"/>
          <c:max val="10"/>
          <c:min val="-10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120615680"/>
        <c:crosses val="autoZero"/>
        <c:crossBetween val="midCat"/>
        <c:majorUnit val="1"/>
        <c:minorUnit val="1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f'(x)</a:t>
            </a:r>
          </a:p>
        </c:rich>
      </c:tx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'2nd Degree (Tangents)'!$Q$55</c:f>
              <c:strCache>
                <c:ptCount val="1"/>
                <c:pt idx="0">
                  <c:v>f'(x)</c:v>
                </c:pt>
              </c:strCache>
            </c:strRef>
          </c:tx>
          <c:spPr>
            <a:ln w="1905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'2nd Degree (Tangents)'!$Q$57:$Q$77</c:f>
              <c:numCache>
                <c:formatCode>General</c:formatCode>
                <c:ptCount val="21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</c:numCache>
            </c:numRef>
          </c:xVal>
          <c:yVal>
            <c:numRef>
              <c:f>'2nd Degree (Tangents)'!$R$57:$R$77</c:f>
              <c:numCache>
                <c:formatCode>General</c:formatCode>
                <c:ptCount val="21"/>
                <c:pt idx="0">
                  <c:v>-21</c:v>
                </c:pt>
                <c:pt idx="1">
                  <c:v>-19</c:v>
                </c:pt>
                <c:pt idx="2">
                  <c:v>-17</c:v>
                </c:pt>
                <c:pt idx="3">
                  <c:v>-15</c:v>
                </c:pt>
                <c:pt idx="4">
                  <c:v>-13</c:v>
                </c:pt>
                <c:pt idx="5">
                  <c:v>-11</c:v>
                </c:pt>
                <c:pt idx="6">
                  <c:v>-9</c:v>
                </c:pt>
                <c:pt idx="7">
                  <c:v>-7</c:v>
                </c:pt>
                <c:pt idx="8">
                  <c:v>-5</c:v>
                </c:pt>
                <c:pt idx="9">
                  <c:v>-3</c:v>
                </c:pt>
                <c:pt idx="10">
                  <c:v>-1</c:v>
                </c:pt>
                <c:pt idx="11">
                  <c:v>1</c:v>
                </c:pt>
                <c:pt idx="12">
                  <c:v>3</c:v>
                </c:pt>
                <c:pt idx="13">
                  <c:v>5</c:v>
                </c:pt>
                <c:pt idx="14">
                  <c:v>7</c:v>
                </c:pt>
                <c:pt idx="15">
                  <c:v>9</c:v>
                </c:pt>
                <c:pt idx="16">
                  <c:v>11</c:v>
                </c:pt>
                <c:pt idx="17">
                  <c:v>13</c:v>
                </c:pt>
                <c:pt idx="18">
                  <c:v>15</c:v>
                </c:pt>
                <c:pt idx="19">
                  <c:v>17</c:v>
                </c:pt>
                <c:pt idx="20">
                  <c:v>19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'2nd Degree (Tangents)'!$T$55</c:f>
              <c:strCache>
                <c:ptCount val="1"/>
                <c:pt idx="0">
                  <c:v>Point #1</c:v>
                </c:pt>
              </c:strCache>
            </c:strRef>
          </c:tx>
          <c:marker>
            <c:symbol val="none"/>
          </c:marker>
          <c:dPt>
            <c:idx val="0"/>
            <c:marker>
              <c:symbol val="diamond"/>
              <c:size val="12"/>
              <c:spPr>
                <a:solidFill>
                  <a:srgbClr val="C00000"/>
                </a:solidFill>
              </c:spPr>
            </c:marker>
            <c:bubble3D val="0"/>
          </c:dPt>
          <c:xVal>
            <c:numRef>
              <c:f>'2nd Degree (Tangents)'!$T$57</c:f>
              <c:numCache>
                <c:formatCode>General</c:formatCode>
                <c:ptCount val="1"/>
                <c:pt idx="0">
                  <c:v>-2</c:v>
                </c:pt>
              </c:numCache>
            </c:numRef>
          </c:xVal>
          <c:yVal>
            <c:numRef>
              <c:f>'2nd Degree (Tangents)'!$U$57</c:f>
              <c:numCache>
                <c:formatCode>General</c:formatCode>
                <c:ptCount val="1"/>
                <c:pt idx="0">
                  <c:v>-5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'2nd Degree (Tangents)'!$W$55</c:f>
              <c:strCache>
                <c:ptCount val="1"/>
                <c:pt idx="0">
                  <c:v>Point #2</c:v>
                </c:pt>
              </c:strCache>
            </c:strRef>
          </c:tx>
          <c:marker>
            <c:symbol val="none"/>
          </c:marker>
          <c:dPt>
            <c:idx val="0"/>
            <c:marker>
              <c:symbol val="diamond"/>
              <c:size val="12"/>
              <c:spPr>
                <a:solidFill>
                  <a:srgbClr val="008000"/>
                </a:solidFill>
              </c:spPr>
            </c:marker>
            <c:bubble3D val="0"/>
          </c:dPt>
          <c:xVal>
            <c:numRef>
              <c:f>'2nd Degree (Tangents)'!$W$57</c:f>
              <c:numCache>
                <c:formatCode>General</c:formatCode>
                <c:ptCount val="1"/>
                <c:pt idx="0">
                  <c:v>4</c:v>
                </c:pt>
              </c:numCache>
            </c:numRef>
          </c:xVal>
          <c:yVal>
            <c:numRef>
              <c:f>'2nd Degree (Tangents)'!$X$57</c:f>
              <c:numCache>
                <c:formatCode>General</c:formatCode>
                <c:ptCount val="1"/>
                <c:pt idx="0">
                  <c:v>7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0638848"/>
        <c:axId val="119936128"/>
      </c:scatterChart>
      <c:valAx>
        <c:axId val="120638848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119936128"/>
        <c:crosses val="autoZero"/>
        <c:crossBetween val="midCat"/>
        <c:majorUnit val="1"/>
        <c:minorUnit val="1"/>
      </c:valAx>
      <c:valAx>
        <c:axId val="119936128"/>
        <c:scaling>
          <c:orientation val="minMax"/>
          <c:max val="10"/>
          <c:min val="-10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120638848"/>
        <c:crosses val="autoZero"/>
        <c:crossBetween val="midCat"/>
        <c:majorUnit val="1"/>
        <c:minorUnit val="1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strRef>
              <c:f>'Limit Theorem'!$B$23</c:f>
              <c:strCache>
                <c:ptCount val="1"/>
                <c:pt idx="0">
                  <c:v>f(x)</c:v>
                </c:pt>
              </c:strCache>
            </c:strRef>
          </c:tx>
          <c:spPr>
            <a:ln w="1905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'Limit Theorem'!$B$25:$B$45</c:f>
              <c:numCache>
                <c:formatCode>General</c:formatCode>
                <c:ptCount val="21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</c:numCache>
            </c:numRef>
          </c:xVal>
          <c:yVal>
            <c:numRef>
              <c:f>'Limit Theorem'!$C$25:$C$45</c:f>
              <c:numCache>
                <c:formatCode>General</c:formatCode>
                <c:ptCount val="21"/>
                <c:pt idx="0">
                  <c:v>104</c:v>
                </c:pt>
                <c:pt idx="1">
                  <c:v>84</c:v>
                </c:pt>
                <c:pt idx="2">
                  <c:v>66</c:v>
                </c:pt>
                <c:pt idx="3">
                  <c:v>50</c:v>
                </c:pt>
                <c:pt idx="4">
                  <c:v>36</c:v>
                </c:pt>
                <c:pt idx="5">
                  <c:v>24</c:v>
                </c:pt>
                <c:pt idx="6">
                  <c:v>14</c:v>
                </c:pt>
                <c:pt idx="7">
                  <c:v>6</c:v>
                </c:pt>
                <c:pt idx="8">
                  <c:v>0</c:v>
                </c:pt>
                <c:pt idx="9">
                  <c:v>-4</c:v>
                </c:pt>
                <c:pt idx="10">
                  <c:v>-6</c:v>
                </c:pt>
                <c:pt idx="11">
                  <c:v>-6</c:v>
                </c:pt>
                <c:pt idx="12">
                  <c:v>-4</c:v>
                </c:pt>
                <c:pt idx="13">
                  <c:v>0</c:v>
                </c:pt>
                <c:pt idx="14">
                  <c:v>6</c:v>
                </c:pt>
                <c:pt idx="15">
                  <c:v>14</c:v>
                </c:pt>
                <c:pt idx="16">
                  <c:v>24</c:v>
                </c:pt>
                <c:pt idx="17">
                  <c:v>36</c:v>
                </c:pt>
                <c:pt idx="18">
                  <c:v>50</c:v>
                </c:pt>
                <c:pt idx="19">
                  <c:v>66</c:v>
                </c:pt>
                <c:pt idx="20">
                  <c:v>84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'Limit Theorem'!$E$23</c:f>
              <c:strCache>
                <c:ptCount val="1"/>
                <c:pt idx="0">
                  <c:v>Tangent</c:v>
                </c:pt>
              </c:strCache>
            </c:strRef>
          </c:tx>
          <c:spPr>
            <a:ln w="19050">
              <a:solidFill>
                <a:srgbClr val="C00000"/>
              </a:solidFill>
            </a:ln>
          </c:spPr>
          <c:marker>
            <c:symbol val="none"/>
          </c:marker>
          <c:xVal>
            <c:numRef>
              <c:f>'Limit Theorem'!$E$25:$E$45</c:f>
              <c:numCache>
                <c:formatCode>General</c:formatCode>
                <c:ptCount val="21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</c:numCache>
            </c:numRef>
          </c:xVal>
          <c:yVal>
            <c:numRef>
              <c:f>'Limit Theorem'!$F$25:$F$45</c:f>
              <c:numCache>
                <c:formatCode>General</c:formatCode>
                <c:ptCount val="21"/>
                <c:pt idx="0">
                  <c:v>40</c:v>
                </c:pt>
                <c:pt idx="1">
                  <c:v>35</c:v>
                </c:pt>
                <c:pt idx="2">
                  <c:v>30</c:v>
                </c:pt>
                <c:pt idx="3">
                  <c:v>25</c:v>
                </c:pt>
                <c:pt idx="4">
                  <c:v>20</c:v>
                </c:pt>
                <c:pt idx="5">
                  <c:v>15</c:v>
                </c:pt>
                <c:pt idx="6">
                  <c:v>10</c:v>
                </c:pt>
                <c:pt idx="7">
                  <c:v>5</c:v>
                </c:pt>
                <c:pt idx="8">
                  <c:v>0</c:v>
                </c:pt>
                <c:pt idx="9">
                  <c:v>-5</c:v>
                </c:pt>
                <c:pt idx="10">
                  <c:v>-10</c:v>
                </c:pt>
                <c:pt idx="11">
                  <c:v>-15</c:v>
                </c:pt>
                <c:pt idx="12">
                  <c:v>-20</c:v>
                </c:pt>
                <c:pt idx="13">
                  <c:v>-25</c:v>
                </c:pt>
                <c:pt idx="14">
                  <c:v>-30</c:v>
                </c:pt>
                <c:pt idx="15">
                  <c:v>-35</c:v>
                </c:pt>
                <c:pt idx="16">
                  <c:v>-40</c:v>
                </c:pt>
                <c:pt idx="17">
                  <c:v>-45</c:v>
                </c:pt>
                <c:pt idx="18">
                  <c:v>-50</c:v>
                </c:pt>
                <c:pt idx="19">
                  <c:v>-55</c:v>
                </c:pt>
                <c:pt idx="20">
                  <c:v>-60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'Limit Theorem'!$H$23</c:f>
              <c:strCache>
                <c:ptCount val="1"/>
                <c:pt idx="0">
                  <c:v>Secant</c:v>
                </c:pt>
              </c:strCache>
            </c:strRef>
          </c:tx>
          <c:spPr>
            <a:ln w="19050">
              <a:solidFill>
                <a:srgbClr val="008000"/>
              </a:solidFill>
            </a:ln>
          </c:spPr>
          <c:marker>
            <c:symbol val="none"/>
          </c:marker>
          <c:xVal>
            <c:numRef>
              <c:f>'Limit Theorem'!$H$25:$H$45</c:f>
              <c:numCache>
                <c:formatCode>General</c:formatCode>
                <c:ptCount val="21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</c:numCache>
            </c:numRef>
          </c:xVal>
          <c:yVal>
            <c:numRef>
              <c:f>'Limit Theorem'!$I$25:$I$45</c:f>
              <c:numCache>
                <c:formatCode>General</c:formatCode>
                <c:ptCount val="21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5</c:v>
                </c:pt>
                <c:pt idx="4">
                  <c:v>4</c:v>
                </c:pt>
                <c:pt idx="5">
                  <c:v>3</c:v>
                </c:pt>
                <c:pt idx="6">
                  <c:v>2</c:v>
                </c:pt>
                <c:pt idx="7">
                  <c:v>1</c:v>
                </c:pt>
                <c:pt idx="8">
                  <c:v>0</c:v>
                </c:pt>
                <c:pt idx="9">
                  <c:v>-1</c:v>
                </c:pt>
                <c:pt idx="10">
                  <c:v>-2</c:v>
                </c:pt>
                <c:pt idx="11">
                  <c:v>-3</c:v>
                </c:pt>
                <c:pt idx="12">
                  <c:v>-4</c:v>
                </c:pt>
                <c:pt idx="13">
                  <c:v>-5</c:v>
                </c:pt>
                <c:pt idx="14">
                  <c:v>-6</c:v>
                </c:pt>
                <c:pt idx="15">
                  <c:v>-7</c:v>
                </c:pt>
                <c:pt idx="16">
                  <c:v>-8</c:v>
                </c:pt>
                <c:pt idx="17">
                  <c:v>-9</c:v>
                </c:pt>
                <c:pt idx="18">
                  <c:v>-10</c:v>
                </c:pt>
                <c:pt idx="19">
                  <c:v>-11</c:v>
                </c:pt>
                <c:pt idx="20">
                  <c:v>-12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'Limit Theorem'!$K$23</c:f>
              <c:strCache>
                <c:ptCount val="1"/>
                <c:pt idx="0">
                  <c:v>Point 1</c:v>
                </c:pt>
              </c:strCache>
            </c:strRef>
          </c:tx>
          <c:marker>
            <c:symbol val="diamond"/>
            <c:size val="12"/>
            <c:spPr>
              <a:solidFill>
                <a:srgbClr val="FFCC00"/>
              </a:solidFill>
            </c:spPr>
          </c:marker>
          <c:xVal>
            <c:numRef>
              <c:f>'Limit Theorem'!$K$25</c:f>
              <c:numCache>
                <c:formatCode>General</c:formatCode>
                <c:ptCount val="1"/>
                <c:pt idx="0">
                  <c:v>-2</c:v>
                </c:pt>
              </c:numCache>
            </c:numRef>
          </c:xVal>
          <c:yVal>
            <c:numRef>
              <c:f>'Limit Theorem'!$L$25</c:f>
              <c:numCache>
                <c:formatCode>General</c:formatCode>
                <c:ptCount val="1"/>
                <c:pt idx="0">
                  <c:v>0</c:v>
                </c:pt>
              </c:numCache>
            </c:numRef>
          </c:yVal>
          <c:smooth val="1"/>
        </c:ser>
        <c:ser>
          <c:idx val="4"/>
          <c:order val="4"/>
          <c:tx>
            <c:strRef>
              <c:f>'Limit Theorem'!$K$27</c:f>
              <c:strCache>
                <c:ptCount val="1"/>
                <c:pt idx="0">
                  <c:v>Point 2</c:v>
                </c:pt>
              </c:strCache>
            </c:strRef>
          </c:tx>
          <c:marker>
            <c:symbol val="diamond"/>
            <c:size val="8"/>
            <c:spPr>
              <a:solidFill>
                <a:schemeClr val="tx1"/>
              </a:solidFill>
            </c:spPr>
          </c:marker>
          <c:xVal>
            <c:numRef>
              <c:f>'Limit Theorem'!$K$29</c:f>
              <c:numCache>
                <c:formatCode>General</c:formatCode>
                <c:ptCount val="1"/>
                <c:pt idx="0">
                  <c:v>2</c:v>
                </c:pt>
              </c:numCache>
            </c:numRef>
          </c:xVal>
          <c:yVal>
            <c:numRef>
              <c:f>'Limit Theorem'!$L$29</c:f>
              <c:numCache>
                <c:formatCode>General</c:formatCode>
                <c:ptCount val="1"/>
                <c:pt idx="0">
                  <c:v>-4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4679424"/>
        <c:axId val="43131264"/>
      </c:scatterChart>
      <c:valAx>
        <c:axId val="54679424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43131264"/>
        <c:crosses val="autoZero"/>
        <c:crossBetween val="midCat"/>
        <c:majorUnit val="1"/>
        <c:minorUnit val="1"/>
      </c:valAx>
      <c:valAx>
        <c:axId val="43131264"/>
        <c:scaling>
          <c:orientation val="minMax"/>
          <c:max val="10"/>
          <c:min val="-10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54679424"/>
        <c:crosses val="autoZero"/>
        <c:crossBetween val="midCat"/>
        <c:majorUnit val="1"/>
        <c:minorUnit val="1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161924</xdr:colOff>
      <xdr:row>26</xdr:row>
      <xdr:rowOff>4761</xdr:rowOff>
    </xdr:from>
    <xdr:to>
      <xdr:col>8</xdr:col>
      <xdr:colOff>314325</xdr:colOff>
      <xdr:row>48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447674</xdr:colOff>
      <xdr:row>25</xdr:row>
      <xdr:rowOff>190499</xdr:rowOff>
    </xdr:from>
    <xdr:to>
      <xdr:col>17</xdr:col>
      <xdr:colOff>142875</xdr:colOff>
      <xdr:row>48</xdr:row>
      <xdr:rowOff>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17</xdr:col>
      <xdr:colOff>276224</xdr:colOff>
      <xdr:row>26</xdr:row>
      <xdr:rowOff>0</xdr:rowOff>
    </xdr:from>
    <xdr:to>
      <xdr:col>25</xdr:col>
      <xdr:colOff>419099</xdr:colOff>
      <xdr:row>48</xdr:row>
      <xdr:rowOff>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161923</xdr:colOff>
      <xdr:row>21</xdr:row>
      <xdr:rowOff>4761</xdr:rowOff>
    </xdr:from>
    <xdr:to>
      <xdr:col>12</xdr:col>
      <xdr:colOff>438149</xdr:colOff>
      <xdr:row>52</xdr:row>
      <xdr:rowOff>180975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133348</xdr:colOff>
      <xdr:row>20</xdr:row>
      <xdr:rowOff>190499</xdr:rowOff>
    </xdr:from>
    <xdr:to>
      <xdr:col>25</xdr:col>
      <xdr:colOff>400050</xdr:colOff>
      <xdr:row>52</xdr:row>
      <xdr:rowOff>180975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142874</xdr:colOff>
      <xdr:row>0</xdr:row>
      <xdr:rowOff>195261</xdr:rowOff>
    </xdr:from>
    <xdr:to>
      <xdr:col>25</xdr:col>
      <xdr:colOff>447674</xdr:colOff>
      <xdr:row>26</xdr:row>
      <xdr:rowOff>133350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92"/>
  <sheetViews>
    <sheetView workbookViewId="0">
      <selection activeCell="S12" sqref="S12"/>
    </sheetView>
  </sheetViews>
  <sheetFormatPr defaultRowHeight="15" x14ac:dyDescent="0.25"/>
  <cols>
    <col min="1" max="1" width="6.5703125" customWidth="1"/>
    <col min="2" max="124" width="6.7109375" customWidth="1"/>
  </cols>
  <sheetData>
    <row r="1" spans="2:15" ht="15.75" thickBot="1" x14ac:dyDescent="0.3"/>
    <row r="2" spans="2:15" x14ac:dyDescent="0.25">
      <c r="B2" s="54" t="s">
        <v>1</v>
      </c>
      <c r="C2" s="1" t="s">
        <v>15</v>
      </c>
      <c r="D2" s="1"/>
      <c r="E2" s="1"/>
      <c r="F2" s="1" t="s">
        <v>0</v>
      </c>
      <c r="G2" s="1"/>
      <c r="H2" s="1"/>
      <c r="I2" s="1"/>
      <c r="J2" s="1"/>
      <c r="K2" s="1"/>
      <c r="L2" s="1"/>
      <c r="M2" s="1"/>
      <c r="N2" s="1"/>
      <c r="O2" s="2"/>
    </row>
    <row r="3" spans="2:15" x14ac:dyDescent="0.25">
      <c r="B3" s="5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4"/>
    </row>
    <row r="4" spans="2:15" x14ac:dyDescent="0.25">
      <c r="B4" s="55"/>
      <c r="C4" s="3" t="s">
        <v>1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4"/>
    </row>
    <row r="5" spans="2:15" x14ac:dyDescent="0.25">
      <c r="B5" s="55"/>
      <c r="C5" s="3"/>
      <c r="D5" s="3" t="s">
        <v>2</v>
      </c>
      <c r="E5" s="5">
        <v>1</v>
      </c>
      <c r="F5" s="3"/>
      <c r="G5" s="3"/>
      <c r="H5" s="3"/>
      <c r="I5" s="3"/>
      <c r="J5" s="3"/>
      <c r="K5" s="3"/>
      <c r="L5" s="6"/>
      <c r="M5" s="6"/>
      <c r="N5" s="3"/>
      <c r="O5" s="4"/>
    </row>
    <row r="6" spans="2:15" x14ac:dyDescent="0.25">
      <c r="B6" s="55"/>
      <c r="C6" s="3"/>
      <c r="D6" s="3" t="s">
        <v>3</v>
      </c>
      <c r="E6" s="5">
        <v>-1</v>
      </c>
      <c r="F6" s="3"/>
      <c r="G6" s="3"/>
      <c r="H6" s="3"/>
      <c r="I6" s="3"/>
      <c r="J6" s="3"/>
      <c r="K6" s="3"/>
      <c r="L6" s="6"/>
      <c r="M6" s="6"/>
      <c r="N6" s="3"/>
      <c r="O6" s="4"/>
    </row>
    <row r="7" spans="2:15" ht="15.75" thickBot="1" x14ac:dyDescent="0.3">
      <c r="B7" s="56"/>
      <c r="C7" s="7"/>
      <c r="D7" s="7" t="s">
        <v>4</v>
      </c>
      <c r="E7" s="8">
        <v>-6</v>
      </c>
      <c r="F7" s="7"/>
      <c r="G7" s="7"/>
      <c r="H7" s="7"/>
      <c r="I7" s="7"/>
      <c r="J7" s="7"/>
      <c r="K7" s="7"/>
      <c r="L7" s="9"/>
      <c r="M7" s="9"/>
      <c r="N7" s="7"/>
      <c r="O7" s="10"/>
    </row>
    <row r="8" spans="2:15" ht="15.75" thickBot="1" x14ac:dyDescent="0.3">
      <c r="B8" s="3"/>
      <c r="C8" s="3"/>
      <c r="D8" s="3"/>
      <c r="E8" s="3"/>
      <c r="F8" s="3"/>
      <c r="G8" s="3"/>
      <c r="H8" s="3"/>
      <c r="I8" s="3"/>
      <c r="J8" s="3"/>
      <c r="K8" s="3"/>
      <c r="L8" s="6"/>
      <c r="M8" s="6"/>
      <c r="N8" s="3"/>
      <c r="O8" s="3"/>
    </row>
    <row r="9" spans="2:15" x14ac:dyDescent="0.25">
      <c r="B9" s="57" t="s">
        <v>18</v>
      </c>
      <c r="C9" s="12" t="s">
        <v>12</v>
      </c>
      <c r="D9" s="12"/>
      <c r="E9" s="12"/>
      <c r="F9" s="12"/>
      <c r="G9" s="12"/>
      <c r="H9" s="12"/>
      <c r="I9" s="12"/>
      <c r="J9" s="12"/>
      <c r="K9" s="12"/>
      <c r="L9" s="12"/>
      <c r="M9" s="28"/>
      <c r="N9" s="12"/>
      <c r="O9" s="13"/>
    </row>
    <row r="10" spans="2:15" x14ac:dyDescent="0.25">
      <c r="B10" s="58"/>
      <c r="C10" s="14"/>
      <c r="D10" s="21" t="s">
        <v>7</v>
      </c>
      <c r="E10" s="22">
        <f>$E$5</f>
        <v>1</v>
      </c>
      <c r="F10" s="23" t="s">
        <v>8</v>
      </c>
      <c r="G10" s="21" t="s">
        <v>9</v>
      </c>
      <c r="H10" s="24">
        <f>$E$6</f>
        <v>-1</v>
      </c>
      <c r="I10" s="23" t="s">
        <v>5</v>
      </c>
      <c r="J10" s="21" t="s">
        <v>9</v>
      </c>
      <c r="K10" s="17">
        <f>$E$7</f>
        <v>-6</v>
      </c>
      <c r="L10" s="14"/>
      <c r="M10" s="17"/>
      <c r="N10" s="14"/>
      <c r="O10" s="15"/>
    </row>
    <row r="11" spans="2:15" x14ac:dyDescent="0.25">
      <c r="B11" s="58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7"/>
      <c r="N11" s="14"/>
      <c r="O11" s="15"/>
    </row>
    <row r="12" spans="2:15" x14ac:dyDescent="0.25">
      <c r="B12" s="58"/>
      <c r="C12" s="14" t="s">
        <v>16</v>
      </c>
      <c r="D12" s="14"/>
      <c r="E12" s="14"/>
      <c r="F12" s="14"/>
      <c r="G12" s="14"/>
      <c r="H12" s="14"/>
      <c r="I12" s="14"/>
      <c r="J12" s="14"/>
      <c r="K12" s="14"/>
      <c r="L12" s="14"/>
      <c r="M12" s="17"/>
      <c r="N12" s="14"/>
      <c r="O12" s="15"/>
    </row>
    <row r="13" spans="2:15" x14ac:dyDescent="0.25">
      <c r="B13" s="58"/>
      <c r="C13" s="14"/>
      <c r="D13" s="14" t="s">
        <v>13</v>
      </c>
      <c r="E13" s="22" t="s">
        <v>10</v>
      </c>
      <c r="F13" s="34">
        <f>(-$H$10+SQRT($H$10^2-4*$E$10*$K$10))/(2*$E$10)</f>
        <v>3</v>
      </c>
      <c r="G13" s="17" t="s">
        <v>14</v>
      </c>
      <c r="H13" s="34">
        <v>0</v>
      </c>
      <c r="I13" s="30" t="s">
        <v>11</v>
      </c>
      <c r="J13" s="21"/>
      <c r="K13" s="21"/>
      <c r="L13" s="34"/>
      <c r="M13" s="17"/>
      <c r="N13" s="14"/>
      <c r="O13" s="15"/>
    </row>
    <row r="14" spans="2:15" x14ac:dyDescent="0.25">
      <c r="B14" s="58"/>
      <c r="C14" s="14"/>
      <c r="D14" s="14"/>
      <c r="E14" s="22"/>
      <c r="F14" s="34"/>
      <c r="G14" s="17"/>
      <c r="H14" s="34"/>
      <c r="I14" s="30"/>
      <c r="J14" s="21"/>
      <c r="K14" s="21"/>
      <c r="L14" s="34"/>
      <c r="M14" s="17"/>
      <c r="N14" s="14"/>
      <c r="O14" s="15"/>
    </row>
    <row r="15" spans="2:15" x14ac:dyDescent="0.25">
      <c r="B15" s="58"/>
      <c r="C15" s="14" t="s">
        <v>17</v>
      </c>
      <c r="D15" s="21"/>
      <c r="E15" s="14"/>
      <c r="F15" s="21"/>
      <c r="G15" s="21"/>
      <c r="H15" s="21"/>
      <c r="I15" s="29"/>
      <c r="J15" s="21"/>
      <c r="K15" s="21"/>
      <c r="L15" s="34"/>
      <c r="M15" s="17"/>
      <c r="N15" s="14"/>
      <c r="O15" s="15"/>
    </row>
    <row r="16" spans="2:15" ht="15.75" thickBot="1" x14ac:dyDescent="0.3">
      <c r="B16" s="59"/>
      <c r="C16" s="18"/>
      <c r="D16" s="18" t="s">
        <v>13</v>
      </c>
      <c r="E16" s="31" t="s">
        <v>10</v>
      </c>
      <c r="F16" s="27">
        <f>(-$H$10-SQRT($H$10^2-4*$E$10*$K$10))/(2*$E$10)</f>
        <v>-2</v>
      </c>
      <c r="G16" s="20" t="s">
        <v>14</v>
      </c>
      <c r="H16" s="27">
        <v>0</v>
      </c>
      <c r="I16" s="32" t="s">
        <v>11</v>
      </c>
      <c r="J16" s="25"/>
      <c r="K16" s="25"/>
      <c r="L16" s="27"/>
      <c r="M16" s="25"/>
      <c r="N16" s="26"/>
      <c r="O16" s="36"/>
    </row>
    <row r="17" spans="2:15" ht="15.75" thickBot="1" x14ac:dyDescent="0.3">
      <c r="B17" s="14"/>
      <c r="C17" s="14"/>
      <c r="D17" s="21"/>
      <c r="E17" s="14"/>
      <c r="F17" s="21"/>
      <c r="G17" s="21"/>
      <c r="H17" s="21"/>
      <c r="I17" s="29"/>
      <c r="J17" s="21"/>
      <c r="K17" s="21"/>
      <c r="L17" s="41"/>
      <c r="M17" s="17"/>
      <c r="N17" s="14"/>
      <c r="O17" s="14"/>
    </row>
    <row r="18" spans="2:15" ht="15.75" customHeight="1" x14ac:dyDescent="0.25">
      <c r="B18" s="57" t="s">
        <v>20</v>
      </c>
      <c r="C18" s="12" t="s">
        <v>12</v>
      </c>
      <c r="D18" s="12"/>
      <c r="E18" s="12"/>
      <c r="F18" s="12"/>
      <c r="G18" s="12"/>
      <c r="H18" s="12"/>
      <c r="I18" s="12"/>
      <c r="J18" s="12"/>
      <c r="K18" s="12"/>
      <c r="L18" s="28"/>
      <c r="M18" s="12"/>
      <c r="N18" s="12"/>
      <c r="O18" s="13"/>
    </row>
    <row r="19" spans="2:15" x14ac:dyDescent="0.25">
      <c r="B19" s="58"/>
      <c r="C19" s="14"/>
      <c r="D19" s="21" t="s">
        <v>7</v>
      </c>
      <c r="E19" s="14">
        <f>2*E10</f>
        <v>2</v>
      </c>
      <c r="F19" s="30" t="s">
        <v>5</v>
      </c>
      <c r="G19" s="21" t="s">
        <v>9</v>
      </c>
      <c r="H19" s="17">
        <f>H10</f>
        <v>-1</v>
      </c>
      <c r="I19" s="14"/>
      <c r="J19" s="14"/>
      <c r="K19" s="14"/>
      <c r="L19" s="14"/>
      <c r="M19" s="14"/>
      <c r="N19" s="14"/>
      <c r="O19" s="15"/>
    </row>
    <row r="20" spans="2:15" x14ac:dyDescent="0.25">
      <c r="B20" s="58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5"/>
    </row>
    <row r="21" spans="2:15" x14ac:dyDescent="0.25">
      <c r="B21" s="58"/>
      <c r="C21" s="14" t="s">
        <v>19</v>
      </c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5"/>
    </row>
    <row r="22" spans="2:15" ht="15.75" thickBot="1" x14ac:dyDescent="0.3">
      <c r="B22" s="59"/>
      <c r="C22" s="18"/>
      <c r="D22" s="18" t="s">
        <v>13</v>
      </c>
      <c r="E22" s="31" t="s">
        <v>10</v>
      </c>
      <c r="F22" s="27">
        <f>-H19/E19</f>
        <v>0.5</v>
      </c>
      <c r="G22" s="20" t="s">
        <v>14</v>
      </c>
      <c r="H22" s="27">
        <v>0</v>
      </c>
      <c r="I22" s="32" t="s">
        <v>11</v>
      </c>
      <c r="J22" s="18"/>
      <c r="K22" s="18"/>
      <c r="L22" s="18"/>
      <c r="M22" s="18"/>
      <c r="N22" s="18"/>
      <c r="O22" s="33"/>
    </row>
    <row r="23" spans="2:15" ht="15.75" thickBot="1" x14ac:dyDescent="0.3"/>
    <row r="24" spans="2:15" x14ac:dyDescent="0.25">
      <c r="B24" s="57" t="s">
        <v>20</v>
      </c>
      <c r="C24" s="12" t="s">
        <v>12</v>
      </c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3"/>
    </row>
    <row r="25" spans="2:15" ht="15.75" thickBot="1" x14ac:dyDescent="0.3">
      <c r="B25" s="59"/>
      <c r="C25" s="18"/>
      <c r="D25" s="25" t="s">
        <v>7</v>
      </c>
      <c r="E25" s="20">
        <f>E19</f>
        <v>2</v>
      </c>
      <c r="F25" s="18"/>
      <c r="G25" s="18"/>
      <c r="H25" s="18"/>
      <c r="I25" s="18"/>
      <c r="J25" s="18"/>
      <c r="K25" s="18"/>
      <c r="L25" s="18"/>
      <c r="M25" s="18"/>
      <c r="N25" s="18"/>
      <c r="O25" s="33"/>
    </row>
    <row r="26" spans="2:15" s="11" customFormat="1" x14ac:dyDescent="0.25">
      <c r="B26" s="42"/>
      <c r="C26" s="14"/>
      <c r="D26" s="21"/>
      <c r="E26" s="17"/>
      <c r="F26" s="14"/>
      <c r="G26" s="14"/>
      <c r="H26" s="14"/>
      <c r="I26" s="14"/>
      <c r="J26" s="14"/>
      <c r="K26" s="14"/>
      <c r="L26" s="14"/>
      <c r="M26" s="14"/>
      <c r="N26" s="14"/>
      <c r="O26" s="14"/>
    </row>
    <row r="27" spans="2:15" s="11" customFormat="1" x14ac:dyDescent="0.25">
      <c r="B27" s="42"/>
      <c r="C27" s="14"/>
      <c r="D27" s="21"/>
      <c r="E27" s="17"/>
      <c r="F27" s="14"/>
      <c r="G27" s="14"/>
      <c r="H27" s="14"/>
      <c r="I27" s="14"/>
      <c r="J27" s="14"/>
      <c r="K27" s="14"/>
      <c r="L27" s="14"/>
      <c r="M27" s="14"/>
      <c r="N27" s="14"/>
      <c r="O27" s="14"/>
    </row>
    <row r="28" spans="2:15" s="11" customFormat="1" x14ac:dyDescent="0.25">
      <c r="B28" s="42"/>
      <c r="C28" s="14"/>
      <c r="D28" s="21"/>
      <c r="E28" s="17"/>
      <c r="F28" s="14"/>
      <c r="G28" s="14"/>
      <c r="H28" s="14"/>
      <c r="I28" s="14"/>
      <c r="J28" s="14"/>
      <c r="K28" s="14"/>
      <c r="L28" s="14"/>
      <c r="M28" s="14"/>
      <c r="N28" s="14"/>
      <c r="O28" s="14"/>
    </row>
    <row r="29" spans="2:15" s="11" customFormat="1" x14ac:dyDescent="0.25">
      <c r="B29" s="42"/>
      <c r="C29" s="14"/>
      <c r="D29" s="21"/>
      <c r="E29" s="17"/>
      <c r="F29" s="14"/>
      <c r="G29" s="14"/>
      <c r="H29" s="14"/>
      <c r="I29" s="14"/>
      <c r="J29" s="14"/>
      <c r="K29" s="14"/>
      <c r="L29" s="14"/>
      <c r="M29" s="14"/>
      <c r="N29" s="14"/>
      <c r="O29" s="14"/>
    </row>
    <row r="30" spans="2:15" s="11" customFormat="1" x14ac:dyDescent="0.25">
      <c r="B30" s="42"/>
      <c r="C30" s="14"/>
      <c r="D30" s="21"/>
      <c r="E30" s="17"/>
      <c r="F30" s="14"/>
      <c r="G30" s="14"/>
      <c r="H30" s="14"/>
      <c r="I30" s="14"/>
      <c r="J30" s="14"/>
      <c r="K30" s="14"/>
      <c r="L30" s="14"/>
      <c r="M30" s="14"/>
      <c r="N30" s="14"/>
      <c r="O30" s="14"/>
    </row>
    <row r="31" spans="2:15" s="11" customFormat="1" x14ac:dyDescent="0.25">
      <c r="B31" s="42"/>
      <c r="C31" s="14"/>
      <c r="D31" s="21"/>
      <c r="E31" s="17"/>
      <c r="F31" s="14"/>
      <c r="G31" s="14"/>
      <c r="H31" s="14"/>
      <c r="I31" s="14"/>
      <c r="J31" s="14"/>
      <c r="K31" s="14"/>
      <c r="L31" s="14"/>
      <c r="M31" s="14"/>
      <c r="N31" s="14"/>
      <c r="O31" s="14"/>
    </row>
    <row r="32" spans="2:15" s="11" customFormat="1" x14ac:dyDescent="0.25">
      <c r="B32" s="42"/>
      <c r="C32" s="14"/>
      <c r="D32" s="21"/>
      <c r="E32" s="17"/>
      <c r="F32" s="14"/>
      <c r="G32" s="14"/>
      <c r="H32" s="14"/>
      <c r="I32" s="14"/>
      <c r="J32" s="14"/>
      <c r="K32" s="14"/>
      <c r="L32" s="14"/>
      <c r="M32" s="14"/>
      <c r="N32" s="14"/>
      <c r="O32" s="14"/>
    </row>
    <row r="33" spans="2:15" s="11" customFormat="1" x14ac:dyDescent="0.25">
      <c r="B33" s="42"/>
      <c r="C33" s="14"/>
      <c r="D33" s="21"/>
      <c r="E33" s="17"/>
      <c r="F33" s="14"/>
      <c r="G33" s="14"/>
      <c r="H33" s="14"/>
      <c r="I33" s="14"/>
      <c r="J33" s="14"/>
      <c r="K33" s="14"/>
      <c r="L33" s="14"/>
      <c r="M33" s="14"/>
      <c r="N33" s="14"/>
      <c r="O33" s="14"/>
    </row>
    <row r="34" spans="2:15" s="11" customFormat="1" x14ac:dyDescent="0.25">
      <c r="B34" s="42"/>
      <c r="C34" s="14"/>
      <c r="D34" s="21"/>
      <c r="E34" s="17"/>
      <c r="F34" s="14"/>
      <c r="G34" s="14"/>
      <c r="H34" s="14"/>
      <c r="I34" s="14"/>
      <c r="J34" s="14"/>
      <c r="K34" s="14"/>
      <c r="L34" s="14"/>
      <c r="M34" s="14"/>
      <c r="N34" s="14"/>
      <c r="O34" s="14"/>
    </row>
    <row r="35" spans="2:15" s="11" customFormat="1" x14ac:dyDescent="0.25">
      <c r="B35" s="42"/>
      <c r="C35" s="14"/>
      <c r="D35" s="21"/>
      <c r="E35" s="17"/>
      <c r="F35" s="14"/>
      <c r="G35" s="14"/>
      <c r="H35" s="14"/>
      <c r="I35" s="14"/>
      <c r="J35" s="14"/>
      <c r="K35" s="14"/>
      <c r="L35" s="14"/>
      <c r="M35" s="14"/>
      <c r="N35" s="14"/>
      <c r="O35" s="14"/>
    </row>
    <row r="36" spans="2:15" s="11" customFormat="1" x14ac:dyDescent="0.25">
      <c r="B36" s="42"/>
      <c r="C36" s="14"/>
      <c r="D36" s="21"/>
      <c r="E36" s="17"/>
      <c r="F36" s="14"/>
      <c r="G36" s="14"/>
      <c r="H36" s="14"/>
      <c r="I36" s="14"/>
      <c r="J36" s="14"/>
      <c r="K36" s="14"/>
      <c r="L36" s="14"/>
      <c r="M36" s="14"/>
      <c r="N36" s="14"/>
      <c r="O36" s="14"/>
    </row>
    <row r="37" spans="2:15" s="11" customFormat="1" x14ac:dyDescent="0.25">
      <c r="B37" s="42"/>
      <c r="C37" s="14"/>
      <c r="D37" s="21"/>
      <c r="E37" s="17"/>
      <c r="F37" s="14"/>
      <c r="G37" s="14"/>
      <c r="H37" s="14"/>
      <c r="I37" s="14"/>
      <c r="J37" s="14"/>
      <c r="K37" s="14"/>
      <c r="L37" s="14"/>
      <c r="M37" s="14"/>
      <c r="N37" s="14"/>
      <c r="O37" s="14"/>
    </row>
    <row r="38" spans="2:15" s="11" customFormat="1" x14ac:dyDescent="0.25">
      <c r="B38" s="42"/>
      <c r="C38" s="14"/>
      <c r="D38" s="21"/>
      <c r="E38" s="17"/>
      <c r="F38" s="14"/>
      <c r="G38" s="14"/>
      <c r="H38" s="14"/>
      <c r="I38" s="14"/>
      <c r="J38" s="14"/>
      <c r="K38" s="14"/>
      <c r="L38" s="14"/>
      <c r="M38" s="14"/>
      <c r="N38" s="14"/>
      <c r="O38" s="14"/>
    </row>
    <row r="39" spans="2:15" s="11" customFormat="1" x14ac:dyDescent="0.25">
      <c r="B39" s="42"/>
      <c r="C39" s="14"/>
      <c r="D39" s="21"/>
      <c r="E39" s="17"/>
      <c r="F39" s="14"/>
      <c r="G39" s="14"/>
      <c r="H39" s="14"/>
      <c r="I39" s="14"/>
      <c r="J39" s="14"/>
      <c r="K39" s="14"/>
      <c r="L39" s="14"/>
      <c r="M39" s="14"/>
      <c r="N39" s="14"/>
      <c r="O39" s="14"/>
    </row>
    <row r="40" spans="2:15" s="11" customFormat="1" x14ac:dyDescent="0.25">
      <c r="B40" s="42"/>
      <c r="C40" s="14"/>
      <c r="D40" s="21"/>
      <c r="E40" s="17"/>
      <c r="F40" s="14"/>
      <c r="G40" s="14"/>
      <c r="H40" s="14"/>
      <c r="I40" s="14"/>
      <c r="J40" s="14"/>
      <c r="K40" s="14"/>
      <c r="L40" s="14"/>
      <c r="M40" s="14"/>
      <c r="N40" s="14"/>
      <c r="O40" s="14"/>
    </row>
    <row r="42" spans="2:15" s="11" customFormat="1" x14ac:dyDescent="0.25"/>
    <row r="43" spans="2:15" s="11" customFormat="1" x14ac:dyDescent="0.25"/>
    <row r="44" spans="2:15" s="11" customFormat="1" x14ac:dyDescent="0.25"/>
    <row r="45" spans="2:15" s="11" customFormat="1" x14ac:dyDescent="0.25"/>
    <row r="46" spans="2:15" s="11" customFormat="1" x14ac:dyDescent="0.25"/>
    <row r="47" spans="2:15" s="11" customFormat="1" x14ac:dyDescent="0.25"/>
    <row r="48" spans="2:15" s="11" customFormat="1" x14ac:dyDescent="0.25"/>
    <row r="49" spans="2:9" s="11" customFormat="1" ht="15.75" thickBot="1" x14ac:dyDescent="0.3"/>
    <row r="50" spans="2:9" x14ac:dyDescent="0.25">
      <c r="B50" s="37" t="s">
        <v>21</v>
      </c>
      <c r="C50" s="13"/>
      <c r="E50" s="37" t="s">
        <v>22</v>
      </c>
      <c r="F50" s="13"/>
      <c r="H50" s="37" t="s">
        <v>23</v>
      </c>
      <c r="I50" s="13"/>
    </row>
    <row r="51" spans="2:9" x14ac:dyDescent="0.25">
      <c r="B51" s="38" t="s">
        <v>5</v>
      </c>
      <c r="C51" s="15" t="s">
        <v>6</v>
      </c>
      <c r="E51" s="38" t="s">
        <v>5</v>
      </c>
      <c r="F51" s="15" t="s">
        <v>6</v>
      </c>
      <c r="H51" s="38" t="s">
        <v>5</v>
      </c>
      <c r="I51" s="15" t="s">
        <v>6</v>
      </c>
    </row>
    <row r="52" spans="2:9" x14ac:dyDescent="0.25">
      <c r="B52" s="38">
        <v>-20</v>
      </c>
      <c r="C52" s="15">
        <f>$E$10*B52^2+$H$10*B52+$K$10</f>
        <v>414</v>
      </c>
      <c r="E52" s="38">
        <v>-20</v>
      </c>
      <c r="F52" s="15">
        <f>$E$19*E52+$H$19</f>
        <v>-41</v>
      </c>
      <c r="H52" s="38">
        <v>-20</v>
      </c>
      <c r="I52" s="15">
        <f>$E$25</f>
        <v>2</v>
      </c>
    </row>
    <row r="53" spans="2:9" x14ac:dyDescent="0.25">
      <c r="B53" s="38">
        <v>-19</v>
      </c>
      <c r="C53" s="15">
        <f t="shared" ref="C53:C92" si="0">$E$10*B53^2+$H$10*B53+$K$10</f>
        <v>374</v>
      </c>
      <c r="E53" s="38">
        <v>-19</v>
      </c>
      <c r="F53" s="15">
        <f t="shared" ref="F53:F92" si="1">$E$19*E53+$H$19</f>
        <v>-39</v>
      </c>
      <c r="H53" s="38">
        <v>-19</v>
      </c>
      <c r="I53" s="15">
        <f t="shared" ref="I53:I92" si="2">$E$25</f>
        <v>2</v>
      </c>
    </row>
    <row r="54" spans="2:9" x14ac:dyDescent="0.25">
      <c r="B54" s="38">
        <v>-18</v>
      </c>
      <c r="C54" s="15">
        <f t="shared" si="0"/>
        <v>336</v>
      </c>
      <c r="E54" s="38">
        <v>-18</v>
      </c>
      <c r="F54" s="15">
        <f t="shared" si="1"/>
        <v>-37</v>
      </c>
      <c r="H54" s="38">
        <v>-18</v>
      </c>
      <c r="I54" s="15">
        <f t="shared" si="2"/>
        <v>2</v>
      </c>
    </row>
    <row r="55" spans="2:9" x14ac:dyDescent="0.25">
      <c r="B55" s="38">
        <v>-17</v>
      </c>
      <c r="C55" s="15">
        <f t="shared" si="0"/>
        <v>300</v>
      </c>
      <c r="E55" s="38">
        <v>-17</v>
      </c>
      <c r="F55" s="15">
        <f t="shared" si="1"/>
        <v>-35</v>
      </c>
      <c r="H55" s="38">
        <v>-17</v>
      </c>
      <c r="I55" s="15">
        <f t="shared" si="2"/>
        <v>2</v>
      </c>
    </row>
    <row r="56" spans="2:9" x14ac:dyDescent="0.25">
      <c r="B56" s="38">
        <v>-16</v>
      </c>
      <c r="C56" s="15">
        <f t="shared" si="0"/>
        <v>266</v>
      </c>
      <c r="E56" s="38">
        <v>-16</v>
      </c>
      <c r="F56" s="15">
        <f t="shared" si="1"/>
        <v>-33</v>
      </c>
      <c r="H56" s="38">
        <v>-16</v>
      </c>
      <c r="I56" s="15">
        <f t="shared" si="2"/>
        <v>2</v>
      </c>
    </row>
    <row r="57" spans="2:9" x14ac:dyDescent="0.25">
      <c r="B57" s="38">
        <v>-15</v>
      </c>
      <c r="C57" s="15">
        <f t="shared" si="0"/>
        <v>234</v>
      </c>
      <c r="E57" s="38">
        <v>-15</v>
      </c>
      <c r="F57" s="15">
        <f t="shared" si="1"/>
        <v>-31</v>
      </c>
      <c r="H57" s="38">
        <v>-15</v>
      </c>
      <c r="I57" s="15">
        <f t="shared" si="2"/>
        <v>2</v>
      </c>
    </row>
    <row r="58" spans="2:9" x14ac:dyDescent="0.25">
      <c r="B58" s="38">
        <v>-14</v>
      </c>
      <c r="C58" s="15">
        <f t="shared" si="0"/>
        <v>204</v>
      </c>
      <c r="E58" s="38">
        <v>-14</v>
      </c>
      <c r="F58" s="15">
        <f t="shared" si="1"/>
        <v>-29</v>
      </c>
      <c r="H58" s="38">
        <v>-14</v>
      </c>
      <c r="I58" s="15">
        <f t="shared" si="2"/>
        <v>2</v>
      </c>
    </row>
    <row r="59" spans="2:9" x14ac:dyDescent="0.25">
      <c r="B59" s="38">
        <v>-13</v>
      </c>
      <c r="C59" s="15">
        <f t="shared" si="0"/>
        <v>176</v>
      </c>
      <c r="E59" s="38">
        <v>-13</v>
      </c>
      <c r="F59" s="15">
        <f t="shared" si="1"/>
        <v>-27</v>
      </c>
      <c r="H59" s="38">
        <v>-13</v>
      </c>
      <c r="I59" s="15">
        <f t="shared" si="2"/>
        <v>2</v>
      </c>
    </row>
    <row r="60" spans="2:9" x14ac:dyDescent="0.25">
      <c r="B60" s="38">
        <v>-12</v>
      </c>
      <c r="C60" s="15">
        <f t="shared" si="0"/>
        <v>150</v>
      </c>
      <c r="E60" s="38">
        <v>-12</v>
      </c>
      <c r="F60" s="15">
        <f t="shared" si="1"/>
        <v>-25</v>
      </c>
      <c r="H60" s="38">
        <v>-12</v>
      </c>
      <c r="I60" s="15">
        <f t="shared" si="2"/>
        <v>2</v>
      </c>
    </row>
    <row r="61" spans="2:9" x14ac:dyDescent="0.25">
      <c r="B61" s="38">
        <v>-11</v>
      </c>
      <c r="C61" s="15">
        <f t="shared" si="0"/>
        <v>126</v>
      </c>
      <c r="E61" s="38">
        <v>-11</v>
      </c>
      <c r="F61" s="15">
        <f t="shared" si="1"/>
        <v>-23</v>
      </c>
      <c r="H61" s="38">
        <v>-11</v>
      </c>
      <c r="I61" s="15">
        <f t="shared" si="2"/>
        <v>2</v>
      </c>
    </row>
    <row r="62" spans="2:9" x14ac:dyDescent="0.25">
      <c r="B62" s="38">
        <v>-10</v>
      </c>
      <c r="C62" s="15">
        <f t="shared" si="0"/>
        <v>104</v>
      </c>
      <c r="E62" s="38">
        <v>-10</v>
      </c>
      <c r="F62" s="15">
        <f t="shared" si="1"/>
        <v>-21</v>
      </c>
      <c r="H62" s="38">
        <v>-10</v>
      </c>
      <c r="I62" s="15">
        <f t="shared" si="2"/>
        <v>2</v>
      </c>
    </row>
    <row r="63" spans="2:9" x14ac:dyDescent="0.25">
      <c r="B63" s="38">
        <v>-9</v>
      </c>
      <c r="C63" s="15">
        <f t="shared" si="0"/>
        <v>84</v>
      </c>
      <c r="E63" s="38">
        <v>-9</v>
      </c>
      <c r="F63" s="15">
        <f t="shared" si="1"/>
        <v>-19</v>
      </c>
      <c r="H63" s="38">
        <v>-9</v>
      </c>
      <c r="I63" s="15">
        <f t="shared" si="2"/>
        <v>2</v>
      </c>
    </row>
    <row r="64" spans="2:9" x14ac:dyDescent="0.25">
      <c r="B64" s="38">
        <v>-8</v>
      </c>
      <c r="C64" s="15">
        <f t="shared" si="0"/>
        <v>66</v>
      </c>
      <c r="E64" s="38">
        <v>-8</v>
      </c>
      <c r="F64" s="15">
        <f t="shared" si="1"/>
        <v>-17</v>
      </c>
      <c r="H64" s="38">
        <v>-8</v>
      </c>
      <c r="I64" s="15">
        <f t="shared" si="2"/>
        <v>2</v>
      </c>
    </row>
    <row r="65" spans="2:9" x14ac:dyDescent="0.25">
      <c r="B65" s="38">
        <v>-7</v>
      </c>
      <c r="C65" s="15">
        <f t="shared" si="0"/>
        <v>50</v>
      </c>
      <c r="E65" s="38">
        <v>-7</v>
      </c>
      <c r="F65" s="15">
        <f t="shared" si="1"/>
        <v>-15</v>
      </c>
      <c r="H65" s="38">
        <v>-7</v>
      </c>
      <c r="I65" s="15">
        <f t="shared" si="2"/>
        <v>2</v>
      </c>
    </row>
    <row r="66" spans="2:9" x14ac:dyDescent="0.25">
      <c r="B66" s="38">
        <v>-6</v>
      </c>
      <c r="C66" s="15">
        <f t="shared" si="0"/>
        <v>36</v>
      </c>
      <c r="E66" s="38">
        <v>-6</v>
      </c>
      <c r="F66" s="15">
        <f t="shared" si="1"/>
        <v>-13</v>
      </c>
      <c r="H66" s="38">
        <v>-6</v>
      </c>
      <c r="I66" s="15">
        <f t="shared" si="2"/>
        <v>2</v>
      </c>
    </row>
    <row r="67" spans="2:9" x14ac:dyDescent="0.25">
      <c r="B67" s="38">
        <v>-5</v>
      </c>
      <c r="C67" s="15">
        <f t="shared" si="0"/>
        <v>24</v>
      </c>
      <c r="E67" s="38">
        <v>-5</v>
      </c>
      <c r="F67" s="15">
        <f t="shared" si="1"/>
        <v>-11</v>
      </c>
      <c r="H67" s="38">
        <v>-5</v>
      </c>
      <c r="I67" s="15">
        <f t="shared" si="2"/>
        <v>2</v>
      </c>
    </row>
    <row r="68" spans="2:9" x14ac:dyDescent="0.25">
      <c r="B68" s="38">
        <v>-4</v>
      </c>
      <c r="C68" s="15">
        <f t="shared" si="0"/>
        <v>14</v>
      </c>
      <c r="E68" s="38">
        <v>-4</v>
      </c>
      <c r="F68" s="15">
        <f t="shared" si="1"/>
        <v>-9</v>
      </c>
      <c r="H68" s="38">
        <v>-4</v>
      </c>
      <c r="I68" s="15">
        <f t="shared" si="2"/>
        <v>2</v>
      </c>
    </row>
    <row r="69" spans="2:9" x14ac:dyDescent="0.25">
      <c r="B69" s="38">
        <v>-3</v>
      </c>
      <c r="C69" s="15">
        <f t="shared" si="0"/>
        <v>6</v>
      </c>
      <c r="E69" s="38">
        <v>-3</v>
      </c>
      <c r="F69" s="15">
        <f t="shared" si="1"/>
        <v>-7</v>
      </c>
      <c r="H69" s="38">
        <v>-3</v>
      </c>
      <c r="I69" s="15">
        <f t="shared" si="2"/>
        <v>2</v>
      </c>
    </row>
    <row r="70" spans="2:9" x14ac:dyDescent="0.25">
      <c r="B70" s="38">
        <v>-2</v>
      </c>
      <c r="C70" s="15">
        <f t="shared" si="0"/>
        <v>0</v>
      </c>
      <c r="E70" s="38">
        <v>-2</v>
      </c>
      <c r="F70" s="15">
        <f t="shared" si="1"/>
        <v>-5</v>
      </c>
      <c r="H70" s="38">
        <v>-2</v>
      </c>
      <c r="I70" s="15">
        <f t="shared" si="2"/>
        <v>2</v>
      </c>
    </row>
    <row r="71" spans="2:9" x14ac:dyDescent="0.25">
      <c r="B71" s="38">
        <v>-1</v>
      </c>
      <c r="C71" s="15">
        <f t="shared" si="0"/>
        <v>-4</v>
      </c>
      <c r="E71" s="38">
        <v>-1</v>
      </c>
      <c r="F71" s="15">
        <f t="shared" si="1"/>
        <v>-3</v>
      </c>
      <c r="H71" s="38">
        <v>-1</v>
      </c>
      <c r="I71" s="15">
        <f t="shared" si="2"/>
        <v>2</v>
      </c>
    </row>
    <row r="72" spans="2:9" x14ac:dyDescent="0.25">
      <c r="B72" s="38">
        <v>0</v>
      </c>
      <c r="C72" s="15">
        <f t="shared" si="0"/>
        <v>-6</v>
      </c>
      <c r="E72" s="38">
        <v>0</v>
      </c>
      <c r="F72" s="15">
        <f t="shared" si="1"/>
        <v>-1</v>
      </c>
      <c r="H72" s="38">
        <v>0</v>
      </c>
      <c r="I72" s="15">
        <f t="shared" si="2"/>
        <v>2</v>
      </c>
    </row>
    <row r="73" spans="2:9" x14ac:dyDescent="0.25">
      <c r="B73" s="38">
        <v>1</v>
      </c>
      <c r="C73" s="15">
        <f t="shared" si="0"/>
        <v>-6</v>
      </c>
      <c r="E73" s="38">
        <v>1</v>
      </c>
      <c r="F73" s="15">
        <f t="shared" si="1"/>
        <v>1</v>
      </c>
      <c r="H73" s="38">
        <v>1</v>
      </c>
      <c r="I73" s="15">
        <f t="shared" si="2"/>
        <v>2</v>
      </c>
    </row>
    <row r="74" spans="2:9" x14ac:dyDescent="0.25">
      <c r="B74" s="38">
        <v>2</v>
      </c>
      <c r="C74" s="15">
        <f t="shared" si="0"/>
        <v>-4</v>
      </c>
      <c r="E74" s="38">
        <v>2</v>
      </c>
      <c r="F74" s="15">
        <f t="shared" si="1"/>
        <v>3</v>
      </c>
      <c r="H74" s="38">
        <v>2</v>
      </c>
      <c r="I74" s="15">
        <f t="shared" si="2"/>
        <v>2</v>
      </c>
    </row>
    <row r="75" spans="2:9" x14ac:dyDescent="0.25">
      <c r="B75" s="38">
        <v>3</v>
      </c>
      <c r="C75" s="15">
        <f t="shared" si="0"/>
        <v>0</v>
      </c>
      <c r="E75" s="38">
        <v>3</v>
      </c>
      <c r="F75" s="15">
        <f t="shared" si="1"/>
        <v>5</v>
      </c>
      <c r="H75" s="38">
        <v>3</v>
      </c>
      <c r="I75" s="15">
        <f t="shared" si="2"/>
        <v>2</v>
      </c>
    </row>
    <row r="76" spans="2:9" x14ac:dyDescent="0.25">
      <c r="B76" s="38">
        <v>4</v>
      </c>
      <c r="C76" s="15">
        <f t="shared" si="0"/>
        <v>6</v>
      </c>
      <c r="E76" s="38">
        <v>4</v>
      </c>
      <c r="F76" s="15">
        <f t="shared" si="1"/>
        <v>7</v>
      </c>
      <c r="H76" s="38">
        <v>4</v>
      </c>
      <c r="I76" s="15">
        <f t="shared" si="2"/>
        <v>2</v>
      </c>
    </row>
    <row r="77" spans="2:9" x14ac:dyDescent="0.25">
      <c r="B77" s="38">
        <v>5</v>
      </c>
      <c r="C77" s="15">
        <f t="shared" si="0"/>
        <v>14</v>
      </c>
      <c r="E77" s="38">
        <v>5</v>
      </c>
      <c r="F77" s="15">
        <f t="shared" si="1"/>
        <v>9</v>
      </c>
      <c r="H77" s="38">
        <v>5</v>
      </c>
      <c r="I77" s="15">
        <f t="shared" si="2"/>
        <v>2</v>
      </c>
    </row>
    <row r="78" spans="2:9" x14ac:dyDescent="0.25">
      <c r="B78" s="38">
        <v>6</v>
      </c>
      <c r="C78" s="15">
        <f t="shared" si="0"/>
        <v>24</v>
      </c>
      <c r="E78" s="38">
        <v>6</v>
      </c>
      <c r="F78" s="15">
        <f t="shared" si="1"/>
        <v>11</v>
      </c>
      <c r="H78" s="38">
        <v>6</v>
      </c>
      <c r="I78" s="15">
        <f t="shared" si="2"/>
        <v>2</v>
      </c>
    </row>
    <row r="79" spans="2:9" x14ac:dyDescent="0.25">
      <c r="B79" s="38">
        <v>7</v>
      </c>
      <c r="C79" s="15">
        <f t="shared" si="0"/>
        <v>36</v>
      </c>
      <c r="E79" s="38">
        <v>7</v>
      </c>
      <c r="F79" s="15">
        <f t="shared" si="1"/>
        <v>13</v>
      </c>
      <c r="H79" s="38">
        <v>7</v>
      </c>
      <c r="I79" s="15">
        <f t="shared" si="2"/>
        <v>2</v>
      </c>
    </row>
    <row r="80" spans="2:9" x14ac:dyDescent="0.25">
      <c r="B80" s="38">
        <v>8</v>
      </c>
      <c r="C80" s="15">
        <f t="shared" si="0"/>
        <v>50</v>
      </c>
      <c r="E80" s="38">
        <v>8</v>
      </c>
      <c r="F80" s="15">
        <f t="shared" si="1"/>
        <v>15</v>
      </c>
      <c r="H80" s="38">
        <v>8</v>
      </c>
      <c r="I80" s="15">
        <f t="shared" si="2"/>
        <v>2</v>
      </c>
    </row>
    <row r="81" spans="2:9" x14ac:dyDescent="0.25">
      <c r="B81" s="38">
        <v>9</v>
      </c>
      <c r="C81" s="15">
        <f t="shared" si="0"/>
        <v>66</v>
      </c>
      <c r="E81" s="38">
        <v>9</v>
      </c>
      <c r="F81" s="15">
        <f t="shared" si="1"/>
        <v>17</v>
      </c>
      <c r="H81" s="38">
        <v>9</v>
      </c>
      <c r="I81" s="15">
        <f t="shared" si="2"/>
        <v>2</v>
      </c>
    </row>
    <row r="82" spans="2:9" x14ac:dyDescent="0.25">
      <c r="B82" s="38">
        <v>10</v>
      </c>
      <c r="C82" s="15">
        <f t="shared" si="0"/>
        <v>84</v>
      </c>
      <c r="E82" s="38">
        <v>10</v>
      </c>
      <c r="F82" s="15">
        <f t="shared" si="1"/>
        <v>19</v>
      </c>
      <c r="H82" s="38">
        <v>10</v>
      </c>
      <c r="I82" s="15">
        <f t="shared" si="2"/>
        <v>2</v>
      </c>
    </row>
    <row r="83" spans="2:9" x14ac:dyDescent="0.25">
      <c r="B83" s="38">
        <v>11</v>
      </c>
      <c r="C83" s="15">
        <f t="shared" si="0"/>
        <v>104</v>
      </c>
      <c r="E83" s="38">
        <v>11</v>
      </c>
      <c r="F83" s="15">
        <f t="shared" si="1"/>
        <v>21</v>
      </c>
      <c r="H83" s="38">
        <v>11</v>
      </c>
      <c r="I83" s="15">
        <f t="shared" si="2"/>
        <v>2</v>
      </c>
    </row>
    <row r="84" spans="2:9" x14ac:dyDescent="0.25">
      <c r="B84" s="38">
        <v>12</v>
      </c>
      <c r="C84" s="15">
        <f t="shared" si="0"/>
        <v>126</v>
      </c>
      <c r="E84" s="38">
        <v>12</v>
      </c>
      <c r="F84" s="15">
        <f t="shared" si="1"/>
        <v>23</v>
      </c>
      <c r="H84" s="38">
        <v>12</v>
      </c>
      <c r="I84" s="15">
        <f t="shared" si="2"/>
        <v>2</v>
      </c>
    </row>
    <row r="85" spans="2:9" x14ac:dyDescent="0.25">
      <c r="B85" s="38">
        <v>13</v>
      </c>
      <c r="C85" s="15">
        <f t="shared" si="0"/>
        <v>150</v>
      </c>
      <c r="E85" s="38">
        <v>13</v>
      </c>
      <c r="F85" s="15">
        <f t="shared" si="1"/>
        <v>25</v>
      </c>
      <c r="H85" s="38">
        <v>13</v>
      </c>
      <c r="I85" s="15">
        <f t="shared" si="2"/>
        <v>2</v>
      </c>
    </row>
    <row r="86" spans="2:9" x14ac:dyDescent="0.25">
      <c r="B86" s="38">
        <v>14</v>
      </c>
      <c r="C86" s="15">
        <f t="shared" si="0"/>
        <v>176</v>
      </c>
      <c r="E86" s="38">
        <v>14</v>
      </c>
      <c r="F86" s="15">
        <f t="shared" si="1"/>
        <v>27</v>
      </c>
      <c r="H86" s="38">
        <v>14</v>
      </c>
      <c r="I86" s="15">
        <f t="shared" si="2"/>
        <v>2</v>
      </c>
    </row>
    <row r="87" spans="2:9" x14ac:dyDescent="0.25">
      <c r="B87" s="38">
        <v>15</v>
      </c>
      <c r="C87" s="15">
        <f t="shared" si="0"/>
        <v>204</v>
      </c>
      <c r="E87" s="38">
        <v>15</v>
      </c>
      <c r="F87" s="15">
        <f t="shared" si="1"/>
        <v>29</v>
      </c>
      <c r="H87" s="38">
        <v>15</v>
      </c>
      <c r="I87" s="15">
        <f t="shared" si="2"/>
        <v>2</v>
      </c>
    </row>
    <row r="88" spans="2:9" x14ac:dyDescent="0.25">
      <c r="B88" s="38">
        <v>16</v>
      </c>
      <c r="C88" s="15">
        <f t="shared" si="0"/>
        <v>234</v>
      </c>
      <c r="E88" s="38">
        <v>16</v>
      </c>
      <c r="F88" s="15">
        <f t="shared" si="1"/>
        <v>31</v>
      </c>
      <c r="H88" s="38">
        <v>16</v>
      </c>
      <c r="I88" s="15">
        <f t="shared" si="2"/>
        <v>2</v>
      </c>
    </row>
    <row r="89" spans="2:9" x14ac:dyDescent="0.25">
      <c r="B89" s="38">
        <v>17</v>
      </c>
      <c r="C89" s="15">
        <f t="shared" si="0"/>
        <v>266</v>
      </c>
      <c r="E89" s="38">
        <v>17</v>
      </c>
      <c r="F89" s="15">
        <f t="shared" si="1"/>
        <v>33</v>
      </c>
      <c r="H89" s="38">
        <v>17</v>
      </c>
      <c r="I89" s="15">
        <f t="shared" si="2"/>
        <v>2</v>
      </c>
    </row>
    <row r="90" spans="2:9" x14ac:dyDescent="0.25">
      <c r="B90" s="38">
        <v>18</v>
      </c>
      <c r="C90" s="15">
        <f t="shared" si="0"/>
        <v>300</v>
      </c>
      <c r="E90" s="38">
        <v>18</v>
      </c>
      <c r="F90" s="15">
        <f t="shared" si="1"/>
        <v>35</v>
      </c>
      <c r="H90" s="38">
        <v>18</v>
      </c>
      <c r="I90" s="15">
        <f t="shared" si="2"/>
        <v>2</v>
      </c>
    </row>
    <row r="91" spans="2:9" x14ac:dyDescent="0.25">
      <c r="B91" s="38">
        <v>19</v>
      </c>
      <c r="C91" s="15">
        <f t="shared" si="0"/>
        <v>336</v>
      </c>
      <c r="E91" s="38">
        <v>19</v>
      </c>
      <c r="F91" s="15">
        <f t="shared" si="1"/>
        <v>37</v>
      </c>
      <c r="H91" s="38">
        <v>19</v>
      </c>
      <c r="I91" s="15">
        <f t="shared" si="2"/>
        <v>2</v>
      </c>
    </row>
    <row r="92" spans="2:9" ht="15.75" thickBot="1" x14ac:dyDescent="0.3">
      <c r="B92" s="39">
        <v>20</v>
      </c>
      <c r="C92" s="33">
        <f t="shared" si="0"/>
        <v>374</v>
      </c>
      <c r="E92" s="39">
        <v>20</v>
      </c>
      <c r="F92" s="33">
        <f t="shared" si="1"/>
        <v>39</v>
      </c>
      <c r="H92" s="39">
        <v>20</v>
      </c>
      <c r="I92" s="33">
        <f t="shared" si="2"/>
        <v>2</v>
      </c>
    </row>
  </sheetData>
  <mergeCells count="4">
    <mergeCell ref="B2:B7"/>
    <mergeCell ref="B9:B16"/>
    <mergeCell ref="B18:B22"/>
    <mergeCell ref="B24:B2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77"/>
  <sheetViews>
    <sheetView workbookViewId="0">
      <selection activeCell="U9" sqref="U9"/>
    </sheetView>
  </sheetViews>
  <sheetFormatPr defaultRowHeight="15" x14ac:dyDescent="0.25"/>
  <cols>
    <col min="1" max="1" width="6.5703125" style="11" customWidth="1"/>
    <col min="2" max="124" width="6.7109375" style="11" customWidth="1"/>
    <col min="125" max="16384" width="9.140625" style="11"/>
  </cols>
  <sheetData>
    <row r="1" spans="2:18" ht="15.75" thickBot="1" x14ac:dyDescent="0.3"/>
    <row r="2" spans="2:18" x14ac:dyDescent="0.25">
      <c r="B2" s="54" t="s">
        <v>1</v>
      </c>
      <c r="C2" s="12" t="s">
        <v>15</v>
      </c>
      <c r="D2" s="12"/>
      <c r="E2" s="12"/>
      <c r="F2" s="12" t="s">
        <v>0</v>
      </c>
      <c r="G2" s="12"/>
      <c r="H2" s="12"/>
      <c r="I2" s="12"/>
      <c r="J2" s="12"/>
      <c r="K2" s="12"/>
      <c r="L2" s="13"/>
      <c r="M2" s="14"/>
      <c r="N2" s="14"/>
      <c r="O2" s="14"/>
      <c r="P2" s="14"/>
      <c r="Q2" s="14"/>
      <c r="R2" s="14"/>
    </row>
    <row r="3" spans="2:18" x14ac:dyDescent="0.25">
      <c r="B3" s="55"/>
      <c r="C3" s="14"/>
      <c r="D3" s="14"/>
      <c r="E3" s="14"/>
      <c r="F3" s="14"/>
      <c r="G3" s="14"/>
      <c r="H3" s="14"/>
      <c r="I3" s="14"/>
      <c r="J3" s="14"/>
      <c r="K3" s="14"/>
      <c r="L3" s="15"/>
      <c r="M3" s="14"/>
      <c r="N3" s="14"/>
      <c r="O3" s="14"/>
      <c r="P3" s="14"/>
      <c r="Q3" s="14"/>
      <c r="R3" s="14"/>
    </row>
    <row r="4" spans="2:18" x14ac:dyDescent="0.25">
      <c r="B4" s="55"/>
      <c r="C4" s="14" t="s">
        <v>1</v>
      </c>
      <c r="D4" s="14"/>
      <c r="E4" s="14"/>
      <c r="F4" s="14"/>
      <c r="G4" s="14"/>
      <c r="H4" s="14"/>
      <c r="I4" s="14"/>
      <c r="J4" s="14"/>
      <c r="K4" s="14"/>
      <c r="L4" s="15"/>
      <c r="M4" s="14"/>
      <c r="N4" s="14"/>
      <c r="O4" s="14"/>
      <c r="P4" s="14"/>
      <c r="Q4" s="14"/>
      <c r="R4" s="14"/>
    </row>
    <row r="5" spans="2:18" x14ac:dyDescent="0.25">
      <c r="B5" s="55"/>
      <c r="C5" s="14"/>
      <c r="D5" s="14" t="s">
        <v>2</v>
      </c>
      <c r="E5" s="16">
        <v>1</v>
      </c>
      <c r="F5" s="14"/>
      <c r="G5" s="14" t="s">
        <v>25</v>
      </c>
      <c r="H5" s="21" t="s">
        <v>10</v>
      </c>
      <c r="I5" s="48">
        <v>-2</v>
      </c>
      <c r="J5" s="21" t="s">
        <v>14</v>
      </c>
      <c r="K5" s="17">
        <f>$E$5*I5^2+$E$6*I5+$E$7</f>
        <v>0</v>
      </c>
      <c r="L5" s="45" t="s">
        <v>11</v>
      </c>
      <c r="M5" s="17"/>
      <c r="N5" s="14"/>
      <c r="O5" s="14"/>
      <c r="P5" s="14"/>
      <c r="Q5" s="14"/>
      <c r="R5" s="14"/>
    </row>
    <row r="6" spans="2:18" x14ac:dyDescent="0.25">
      <c r="B6" s="55"/>
      <c r="C6" s="14"/>
      <c r="D6" s="14" t="s">
        <v>3</v>
      </c>
      <c r="E6" s="16">
        <v>-1</v>
      </c>
      <c r="F6" s="14"/>
      <c r="G6" s="14"/>
      <c r="H6" s="14"/>
      <c r="I6" s="17"/>
      <c r="J6" s="14"/>
      <c r="K6" s="17"/>
      <c r="L6" s="46"/>
      <c r="M6" s="17"/>
      <c r="N6" s="14"/>
      <c r="O6" s="14"/>
      <c r="P6" s="14"/>
      <c r="Q6" s="14"/>
      <c r="R6" s="14"/>
    </row>
    <row r="7" spans="2:18" ht="15.75" thickBot="1" x14ac:dyDescent="0.3">
      <c r="B7" s="56"/>
      <c r="C7" s="18"/>
      <c r="D7" s="18" t="s">
        <v>4</v>
      </c>
      <c r="E7" s="19">
        <v>-6</v>
      </c>
      <c r="F7" s="18"/>
      <c r="G7" s="18" t="s">
        <v>25</v>
      </c>
      <c r="H7" s="25" t="s">
        <v>10</v>
      </c>
      <c r="I7" s="49">
        <v>4</v>
      </c>
      <c r="J7" s="25" t="s">
        <v>14</v>
      </c>
      <c r="K7" s="20">
        <f>$E$5*I7^2+$E$6*I7+$E$7</f>
        <v>6</v>
      </c>
      <c r="L7" s="47" t="s">
        <v>11</v>
      </c>
      <c r="M7" s="17"/>
      <c r="N7" s="14"/>
      <c r="O7" s="14"/>
      <c r="P7" s="14"/>
      <c r="Q7" s="14"/>
      <c r="R7" s="14"/>
    </row>
    <row r="8" spans="2:18" ht="15.75" thickBot="1" x14ac:dyDescent="0.3">
      <c r="B8" s="44"/>
      <c r="C8" s="14"/>
      <c r="D8" s="43"/>
      <c r="E8" s="43"/>
      <c r="F8" s="14"/>
      <c r="G8" s="14"/>
      <c r="H8" s="14"/>
      <c r="I8" s="14"/>
      <c r="J8" s="14"/>
      <c r="K8" s="14"/>
      <c r="L8" s="17"/>
      <c r="M8" s="17"/>
      <c r="N8" s="14"/>
      <c r="O8" s="14"/>
      <c r="P8" s="14"/>
      <c r="Q8" s="14"/>
      <c r="R8" s="14"/>
    </row>
    <row r="9" spans="2:18" x14ac:dyDescent="0.25">
      <c r="B9" s="57" t="s">
        <v>18</v>
      </c>
      <c r="C9" s="12" t="s">
        <v>12</v>
      </c>
      <c r="D9" s="12"/>
      <c r="E9" s="12"/>
      <c r="F9" s="12"/>
      <c r="G9" s="12"/>
      <c r="H9" s="12"/>
      <c r="I9" s="12"/>
      <c r="J9" s="12"/>
      <c r="K9" s="12"/>
      <c r="L9" s="13"/>
      <c r="M9" s="17"/>
      <c r="N9" s="14"/>
      <c r="O9" s="14"/>
      <c r="P9" s="14"/>
      <c r="Q9" s="14"/>
      <c r="R9" s="14"/>
    </row>
    <row r="10" spans="2:18" x14ac:dyDescent="0.25">
      <c r="B10" s="58"/>
      <c r="C10" s="14"/>
      <c r="D10" s="21" t="s">
        <v>28</v>
      </c>
      <c r="E10" s="22">
        <f>$E$5</f>
        <v>1</v>
      </c>
      <c r="F10" s="23" t="s">
        <v>8</v>
      </c>
      <c r="G10" s="21" t="s">
        <v>9</v>
      </c>
      <c r="H10" s="24">
        <f>$E$6</f>
        <v>-1</v>
      </c>
      <c r="I10" s="23" t="s">
        <v>5</v>
      </c>
      <c r="J10" s="21" t="s">
        <v>9</v>
      </c>
      <c r="K10" s="17">
        <f>$E$7</f>
        <v>-6</v>
      </c>
      <c r="L10" s="15"/>
      <c r="M10" s="17"/>
      <c r="N10" s="14"/>
      <c r="O10" s="14"/>
      <c r="P10" s="14"/>
      <c r="Q10" s="14"/>
      <c r="R10" s="14"/>
    </row>
    <row r="11" spans="2:18" x14ac:dyDescent="0.25">
      <c r="B11" s="58"/>
      <c r="C11" s="14"/>
      <c r="D11" s="14"/>
      <c r="E11" s="14"/>
      <c r="F11" s="14"/>
      <c r="G11" s="14"/>
      <c r="H11" s="14"/>
      <c r="I11" s="14"/>
      <c r="J11" s="14"/>
      <c r="K11" s="14"/>
      <c r="L11" s="15"/>
      <c r="M11" s="17"/>
      <c r="N11" s="14"/>
      <c r="O11" s="14"/>
      <c r="P11" s="14"/>
      <c r="Q11" s="14"/>
      <c r="R11" s="14"/>
    </row>
    <row r="12" spans="2:18" x14ac:dyDescent="0.25">
      <c r="B12" s="58"/>
      <c r="C12" s="14" t="s">
        <v>26</v>
      </c>
      <c r="D12" s="14"/>
      <c r="E12" s="14"/>
      <c r="F12" s="14"/>
      <c r="G12" s="14"/>
      <c r="H12" s="14"/>
      <c r="I12" s="14"/>
      <c r="J12" s="14"/>
      <c r="K12" s="14"/>
      <c r="L12" s="15"/>
      <c r="M12" s="17"/>
      <c r="N12" s="14"/>
      <c r="O12" s="14"/>
      <c r="P12" s="14"/>
      <c r="Q12" s="14"/>
      <c r="R12" s="14"/>
    </row>
    <row r="13" spans="2:18" x14ac:dyDescent="0.25">
      <c r="B13" s="58"/>
      <c r="C13" s="14"/>
      <c r="D13" s="21" t="s">
        <v>28</v>
      </c>
      <c r="E13" s="22">
        <f>E19*I5+H19</f>
        <v>-5</v>
      </c>
      <c r="F13" s="41" t="s">
        <v>5</v>
      </c>
      <c r="G13" s="21" t="s">
        <v>9</v>
      </c>
      <c r="H13" s="34">
        <f>K5-E13*I5</f>
        <v>-10</v>
      </c>
      <c r="I13" s="30"/>
      <c r="J13" s="21"/>
      <c r="K13" s="21"/>
      <c r="L13" s="50"/>
      <c r="M13" s="17"/>
      <c r="N13" s="14"/>
      <c r="O13" s="14"/>
      <c r="P13" s="14"/>
      <c r="Q13" s="14"/>
      <c r="R13" s="14"/>
    </row>
    <row r="14" spans="2:18" x14ac:dyDescent="0.25">
      <c r="B14" s="58"/>
      <c r="C14" s="14"/>
      <c r="D14" s="14"/>
      <c r="E14" s="22"/>
      <c r="F14" s="34"/>
      <c r="G14" s="17"/>
      <c r="H14" s="34"/>
      <c r="I14" s="30"/>
      <c r="J14" s="21"/>
      <c r="K14" s="21"/>
      <c r="L14" s="50"/>
      <c r="M14" s="17"/>
      <c r="N14" s="14"/>
      <c r="O14" s="14"/>
      <c r="P14" s="14"/>
      <c r="Q14" s="14"/>
      <c r="R14" s="14"/>
    </row>
    <row r="15" spans="2:18" x14ac:dyDescent="0.25">
      <c r="B15" s="58"/>
      <c r="C15" s="14" t="s">
        <v>27</v>
      </c>
      <c r="D15" s="21"/>
      <c r="E15" s="14"/>
      <c r="F15" s="21"/>
      <c r="G15" s="21"/>
      <c r="H15" s="21"/>
      <c r="I15" s="29"/>
      <c r="J15" s="21"/>
      <c r="K15" s="21"/>
      <c r="L15" s="50"/>
      <c r="M15" s="17"/>
      <c r="N15" s="14"/>
      <c r="O15" s="14"/>
      <c r="P15" s="14"/>
      <c r="Q15" s="14"/>
      <c r="R15" s="14"/>
    </row>
    <row r="16" spans="2:18" ht="15.75" thickBot="1" x14ac:dyDescent="0.3">
      <c r="B16" s="59"/>
      <c r="C16" s="18"/>
      <c r="D16" s="25" t="s">
        <v>28</v>
      </c>
      <c r="E16" s="31">
        <f>E19*I7+H19</f>
        <v>7</v>
      </c>
      <c r="F16" s="35" t="s">
        <v>5</v>
      </c>
      <c r="G16" s="25" t="s">
        <v>9</v>
      </c>
      <c r="H16" s="27">
        <f>K7-E16*I7</f>
        <v>-22</v>
      </c>
      <c r="I16" s="32"/>
      <c r="J16" s="25"/>
      <c r="K16" s="25"/>
      <c r="L16" s="51"/>
      <c r="M16" s="21"/>
      <c r="N16" s="29"/>
      <c r="O16" s="40"/>
      <c r="P16" s="14"/>
      <c r="Q16" s="14"/>
      <c r="R16" s="14"/>
    </row>
    <row r="17" spans="2:18" ht="15.75" thickBot="1" x14ac:dyDescent="0.3">
      <c r="B17" s="14"/>
      <c r="C17" s="14"/>
      <c r="D17" s="21"/>
      <c r="E17" s="14"/>
      <c r="F17" s="21"/>
      <c r="G17" s="21"/>
      <c r="H17" s="21"/>
      <c r="I17" s="29"/>
      <c r="J17" s="21"/>
      <c r="K17" s="21"/>
      <c r="L17" s="41"/>
      <c r="M17" s="17"/>
      <c r="N17" s="14"/>
      <c r="O17" s="14"/>
      <c r="P17" s="14"/>
      <c r="Q17" s="14"/>
      <c r="R17" s="14"/>
    </row>
    <row r="18" spans="2:18" ht="15.75" customHeight="1" x14ac:dyDescent="0.25">
      <c r="B18" s="57" t="s">
        <v>20</v>
      </c>
      <c r="C18" s="12" t="s">
        <v>12</v>
      </c>
      <c r="D18" s="12"/>
      <c r="E18" s="12"/>
      <c r="F18" s="12"/>
      <c r="G18" s="12"/>
      <c r="H18" s="12"/>
      <c r="I18" s="12"/>
      <c r="J18" s="12"/>
      <c r="K18" s="12"/>
      <c r="L18" s="53"/>
      <c r="M18" s="14"/>
      <c r="N18" s="14"/>
      <c r="O18" s="14"/>
      <c r="P18" s="14"/>
      <c r="Q18" s="14"/>
      <c r="R18" s="14"/>
    </row>
    <row r="19" spans="2:18" ht="15.75" thickBot="1" x14ac:dyDescent="0.3">
      <c r="B19" s="59"/>
      <c r="C19" s="18"/>
      <c r="D19" s="25" t="s">
        <v>7</v>
      </c>
      <c r="E19" s="18">
        <f>2*E10</f>
        <v>2</v>
      </c>
      <c r="F19" s="32" t="s">
        <v>5</v>
      </c>
      <c r="G19" s="25" t="s">
        <v>9</v>
      </c>
      <c r="H19" s="20">
        <f>H10</f>
        <v>-1</v>
      </c>
      <c r="I19" s="18"/>
      <c r="J19" s="18"/>
      <c r="K19" s="18"/>
      <c r="L19" s="33"/>
      <c r="M19" s="14"/>
      <c r="N19" s="14"/>
      <c r="O19" s="14"/>
      <c r="P19" s="14"/>
      <c r="Q19" s="14"/>
      <c r="R19" s="14"/>
    </row>
    <row r="20" spans="2:18" x14ac:dyDescent="0.25">
      <c r="B20" s="52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</row>
    <row r="21" spans="2:18" x14ac:dyDescent="0.25">
      <c r="B21" s="42"/>
      <c r="C21" s="14"/>
      <c r="D21" s="21"/>
      <c r="E21" s="17"/>
      <c r="F21" s="14"/>
      <c r="G21" s="14"/>
      <c r="H21" s="14"/>
      <c r="I21" s="14"/>
      <c r="J21" s="14"/>
      <c r="K21" s="14"/>
      <c r="L21" s="14"/>
      <c r="M21" s="14"/>
      <c r="N21" s="14"/>
      <c r="O21" s="14"/>
    </row>
    <row r="22" spans="2:18" x14ac:dyDescent="0.25">
      <c r="B22" s="42"/>
      <c r="C22" s="14"/>
      <c r="D22" s="21"/>
      <c r="E22" s="17"/>
      <c r="F22" s="14"/>
      <c r="G22" s="14"/>
      <c r="H22" s="14"/>
      <c r="I22" s="14"/>
      <c r="J22" s="14"/>
      <c r="K22" s="14"/>
      <c r="L22" s="14"/>
      <c r="M22" s="14"/>
      <c r="N22" s="14"/>
      <c r="O22" s="14"/>
    </row>
    <row r="23" spans="2:18" x14ac:dyDescent="0.25">
      <c r="B23" s="42"/>
      <c r="C23" s="14"/>
      <c r="D23" s="21"/>
      <c r="E23" s="17"/>
      <c r="F23" s="14"/>
      <c r="G23" s="14"/>
      <c r="H23" s="14"/>
      <c r="I23" s="14"/>
      <c r="J23" s="14"/>
      <c r="K23" s="14"/>
      <c r="L23" s="14"/>
      <c r="M23" s="14"/>
      <c r="N23" s="14"/>
      <c r="O23" s="14"/>
    </row>
    <row r="24" spans="2:18" x14ac:dyDescent="0.25">
      <c r="B24" s="42"/>
      <c r="C24" s="14"/>
      <c r="D24" s="21"/>
      <c r="E24" s="17"/>
      <c r="F24" s="14"/>
      <c r="G24" s="14"/>
      <c r="H24" s="14"/>
      <c r="I24" s="14"/>
      <c r="J24" s="14"/>
      <c r="K24" s="14"/>
      <c r="L24" s="14"/>
      <c r="M24" s="14"/>
      <c r="N24" s="14"/>
      <c r="O24" s="14"/>
    </row>
    <row r="25" spans="2:18" x14ac:dyDescent="0.25">
      <c r="B25" s="42"/>
      <c r="C25" s="14"/>
      <c r="D25" s="21"/>
      <c r="E25" s="17"/>
      <c r="F25" s="14"/>
      <c r="G25" s="14"/>
      <c r="H25" s="14"/>
      <c r="I25" s="14"/>
      <c r="J25" s="14"/>
      <c r="K25" s="14"/>
      <c r="L25" s="14"/>
      <c r="M25" s="14"/>
      <c r="N25" s="14"/>
      <c r="O25" s="14"/>
    </row>
    <row r="26" spans="2:18" x14ac:dyDescent="0.25">
      <c r="B26" s="42"/>
      <c r="C26" s="14"/>
      <c r="D26" s="21"/>
      <c r="E26" s="17"/>
      <c r="F26" s="14"/>
      <c r="G26" s="14"/>
      <c r="H26" s="14"/>
      <c r="I26" s="14"/>
      <c r="J26" s="14"/>
      <c r="K26" s="14"/>
      <c r="L26" s="14"/>
      <c r="M26" s="14"/>
      <c r="N26" s="14"/>
      <c r="O26" s="14"/>
    </row>
    <row r="27" spans="2:18" x14ac:dyDescent="0.25">
      <c r="B27" s="42"/>
      <c r="C27" s="14"/>
      <c r="D27" s="21"/>
      <c r="E27" s="17"/>
      <c r="F27" s="14"/>
      <c r="G27" s="14"/>
      <c r="H27" s="14"/>
      <c r="I27" s="14"/>
      <c r="J27" s="14"/>
      <c r="K27" s="14"/>
      <c r="L27" s="14"/>
      <c r="M27" s="14"/>
      <c r="N27" s="14"/>
      <c r="O27" s="14"/>
    </row>
    <row r="28" spans="2:18" x14ac:dyDescent="0.25">
      <c r="B28" s="42"/>
      <c r="C28" s="14"/>
      <c r="D28" s="21"/>
      <c r="E28" s="17"/>
      <c r="F28" s="14"/>
      <c r="G28" s="14"/>
      <c r="H28" s="14"/>
      <c r="I28" s="14"/>
      <c r="J28" s="14"/>
      <c r="K28" s="14"/>
      <c r="L28" s="14"/>
      <c r="M28" s="14"/>
      <c r="N28" s="14"/>
      <c r="O28" s="14"/>
    </row>
    <row r="29" spans="2:18" x14ac:dyDescent="0.25">
      <c r="B29" s="42"/>
      <c r="C29" s="14"/>
      <c r="D29" s="21"/>
      <c r="E29" s="17"/>
      <c r="F29" s="14"/>
      <c r="G29" s="14"/>
      <c r="H29" s="14"/>
      <c r="I29" s="14"/>
      <c r="J29" s="14"/>
      <c r="K29" s="14"/>
      <c r="L29" s="14"/>
      <c r="M29" s="14"/>
      <c r="N29" s="14"/>
      <c r="O29" s="14"/>
    </row>
    <row r="30" spans="2:18" x14ac:dyDescent="0.25">
      <c r="B30" s="42"/>
      <c r="C30" s="14"/>
      <c r="D30" s="21"/>
      <c r="E30" s="17"/>
      <c r="F30" s="14"/>
      <c r="G30" s="14"/>
      <c r="H30" s="14"/>
      <c r="I30" s="14"/>
      <c r="J30" s="14"/>
      <c r="K30" s="14"/>
      <c r="L30" s="14"/>
      <c r="M30" s="14"/>
      <c r="N30" s="14"/>
      <c r="O30" s="14"/>
    </row>
    <row r="31" spans="2:18" x14ac:dyDescent="0.25">
      <c r="B31" s="42"/>
      <c r="C31" s="14"/>
      <c r="D31" s="21"/>
      <c r="E31" s="17"/>
      <c r="F31" s="14"/>
      <c r="G31" s="14"/>
      <c r="H31" s="14"/>
      <c r="I31" s="14"/>
      <c r="J31" s="14"/>
      <c r="K31" s="14"/>
      <c r="L31" s="14"/>
      <c r="M31" s="14"/>
      <c r="N31" s="14"/>
      <c r="O31" s="14"/>
    </row>
    <row r="32" spans="2:18" x14ac:dyDescent="0.25">
      <c r="B32" s="42"/>
      <c r="C32" s="14"/>
      <c r="D32" s="21"/>
      <c r="E32" s="17"/>
      <c r="F32" s="14"/>
      <c r="G32" s="14"/>
      <c r="H32" s="14"/>
      <c r="I32" s="14"/>
      <c r="J32" s="14"/>
      <c r="K32" s="14"/>
      <c r="L32" s="14"/>
      <c r="M32" s="14"/>
      <c r="N32" s="14"/>
      <c r="O32" s="14"/>
    </row>
    <row r="33" spans="2:15" x14ac:dyDescent="0.25">
      <c r="B33" s="42"/>
      <c r="C33" s="14"/>
      <c r="D33" s="21"/>
      <c r="E33" s="17"/>
      <c r="F33" s="14"/>
      <c r="G33" s="14"/>
      <c r="H33" s="14"/>
      <c r="I33" s="14"/>
      <c r="J33" s="14"/>
      <c r="K33" s="14"/>
      <c r="L33" s="14"/>
      <c r="M33" s="14"/>
      <c r="N33" s="14"/>
      <c r="O33" s="14"/>
    </row>
    <row r="34" spans="2:15" x14ac:dyDescent="0.25">
      <c r="B34" s="42"/>
      <c r="C34" s="14"/>
      <c r="D34" s="21"/>
      <c r="E34" s="17"/>
      <c r="F34" s="14"/>
      <c r="G34" s="14"/>
      <c r="H34" s="14"/>
      <c r="I34" s="14"/>
      <c r="J34" s="14"/>
      <c r="K34" s="14"/>
      <c r="L34" s="14"/>
      <c r="M34" s="14"/>
      <c r="N34" s="14"/>
      <c r="O34" s="14"/>
    </row>
    <row r="35" spans="2:15" x14ac:dyDescent="0.25">
      <c r="B35" s="42"/>
      <c r="C35" s="14"/>
      <c r="D35" s="21"/>
      <c r="E35" s="17"/>
      <c r="F35" s="14"/>
      <c r="G35" s="14"/>
      <c r="H35" s="14"/>
      <c r="I35" s="14"/>
      <c r="J35" s="14"/>
      <c r="K35" s="14"/>
      <c r="L35" s="14"/>
      <c r="M35" s="14"/>
      <c r="N35" s="14"/>
      <c r="O35" s="14"/>
    </row>
    <row r="55" spans="2:24" x14ac:dyDescent="0.25">
      <c r="B55" s="11" t="s">
        <v>18</v>
      </c>
      <c r="E55" s="11" t="s">
        <v>29</v>
      </c>
      <c r="H55" s="11" t="s">
        <v>30</v>
      </c>
      <c r="K55" s="11" t="s">
        <v>24</v>
      </c>
      <c r="N55" s="11" t="s">
        <v>31</v>
      </c>
      <c r="Q55" s="11" t="s">
        <v>20</v>
      </c>
      <c r="T55" s="11" t="s">
        <v>24</v>
      </c>
      <c r="W55" s="11" t="s">
        <v>31</v>
      </c>
    </row>
    <row r="56" spans="2:24" x14ac:dyDescent="0.25">
      <c r="B56" s="11" t="s">
        <v>5</v>
      </c>
      <c r="C56" s="11" t="s">
        <v>6</v>
      </c>
      <c r="E56" s="11" t="s">
        <v>5</v>
      </c>
      <c r="F56" s="11" t="s">
        <v>6</v>
      </c>
      <c r="H56" s="11" t="s">
        <v>5</v>
      </c>
      <c r="I56" s="11" t="s">
        <v>6</v>
      </c>
      <c r="K56" s="11" t="s">
        <v>5</v>
      </c>
      <c r="L56" s="11" t="s">
        <v>6</v>
      </c>
      <c r="N56" s="11" t="s">
        <v>5</v>
      </c>
      <c r="O56" s="11" t="s">
        <v>6</v>
      </c>
      <c r="Q56" s="11" t="s">
        <v>5</v>
      </c>
      <c r="R56" s="11" t="s">
        <v>6</v>
      </c>
      <c r="T56" s="11" t="s">
        <v>5</v>
      </c>
      <c r="U56" s="11" t="s">
        <v>6</v>
      </c>
      <c r="W56" s="11" t="s">
        <v>5</v>
      </c>
      <c r="X56" s="11" t="s">
        <v>6</v>
      </c>
    </row>
    <row r="57" spans="2:24" x14ac:dyDescent="0.25">
      <c r="B57" s="11">
        <v>-10</v>
      </c>
      <c r="C57" s="11">
        <f>$E$5*B57^2+$E$6*B57+$E$7</f>
        <v>104</v>
      </c>
      <c r="E57" s="11">
        <v>-10</v>
      </c>
      <c r="F57" s="11">
        <f>$E$13*E57+$H$13</f>
        <v>40</v>
      </c>
      <c r="H57" s="11">
        <v>-10</v>
      </c>
      <c r="I57" s="11">
        <f>$E$16*H57+$H$16</f>
        <v>-92</v>
      </c>
      <c r="K57" s="11">
        <f>I5</f>
        <v>-2</v>
      </c>
      <c r="L57" s="11">
        <f>K5</f>
        <v>0</v>
      </c>
      <c r="N57" s="11">
        <f>I7</f>
        <v>4</v>
      </c>
      <c r="O57" s="11">
        <f>K7</f>
        <v>6</v>
      </c>
      <c r="Q57" s="11">
        <v>-10</v>
      </c>
      <c r="R57" s="11">
        <f>$E$19*Q57+$H$19</f>
        <v>-21</v>
      </c>
      <c r="T57" s="11">
        <f>K57</f>
        <v>-2</v>
      </c>
      <c r="U57" s="11">
        <f>$E$19*T57+$H$19</f>
        <v>-5</v>
      </c>
      <c r="W57" s="11">
        <f>N57</f>
        <v>4</v>
      </c>
      <c r="X57" s="11">
        <f>$E$19*W57+$H$19</f>
        <v>7</v>
      </c>
    </row>
    <row r="58" spans="2:24" x14ac:dyDescent="0.25">
      <c r="B58" s="11">
        <v>-9</v>
      </c>
      <c r="C58" s="11">
        <f t="shared" ref="C58:C77" si="0">$E$5*B58^2+$E$6*B58+$E$7</f>
        <v>84</v>
      </c>
      <c r="E58" s="11">
        <v>-9</v>
      </c>
      <c r="F58" s="11">
        <f t="shared" ref="F58:F77" si="1">$E$13*E58+$H$13</f>
        <v>35</v>
      </c>
      <c r="H58" s="11">
        <v>-9</v>
      </c>
      <c r="I58" s="11">
        <f t="shared" ref="I58:I77" si="2">$E$16*H58+$H$16</f>
        <v>-85</v>
      </c>
      <c r="Q58" s="11">
        <v>-9</v>
      </c>
      <c r="R58" s="11">
        <f t="shared" ref="R58:R77" si="3">$E$19*Q58+$H$19</f>
        <v>-19</v>
      </c>
    </row>
    <row r="59" spans="2:24" x14ac:dyDescent="0.25">
      <c r="B59" s="11">
        <v>-8</v>
      </c>
      <c r="C59" s="11">
        <f t="shared" si="0"/>
        <v>66</v>
      </c>
      <c r="E59" s="11">
        <v>-8</v>
      </c>
      <c r="F59" s="11">
        <f t="shared" si="1"/>
        <v>30</v>
      </c>
      <c r="H59" s="11">
        <v>-8</v>
      </c>
      <c r="I59" s="11">
        <f t="shared" si="2"/>
        <v>-78</v>
      </c>
      <c r="Q59" s="11">
        <v>-8</v>
      </c>
      <c r="R59" s="11">
        <f t="shared" si="3"/>
        <v>-17</v>
      </c>
    </row>
    <row r="60" spans="2:24" x14ac:dyDescent="0.25">
      <c r="B60" s="11">
        <v>-7</v>
      </c>
      <c r="C60" s="11">
        <f t="shared" si="0"/>
        <v>50</v>
      </c>
      <c r="E60" s="11">
        <v>-7</v>
      </c>
      <c r="F60" s="11">
        <f t="shared" si="1"/>
        <v>25</v>
      </c>
      <c r="H60" s="11">
        <v>-7</v>
      </c>
      <c r="I60" s="11">
        <f t="shared" si="2"/>
        <v>-71</v>
      </c>
      <c r="Q60" s="11">
        <v>-7</v>
      </c>
      <c r="R60" s="11">
        <f t="shared" si="3"/>
        <v>-15</v>
      </c>
    </row>
    <row r="61" spans="2:24" x14ac:dyDescent="0.25">
      <c r="B61" s="11">
        <v>-6</v>
      </c>
      <c r="C61" s="11">
        <f t="shared" si="0"/>
        <v>36</v>
      </c>
      <c r="E61" s="11">
        <v>-6</v>
      </c>
      <c r="F61" s="11">
        <f t="shared" si="1"/>
        <v>20</v>
      </c>
      <c r="H61" s="11">
        <v>-6</v>
      </c>
      <c r="I61" s="11">
        <f t="shared" si="2"/>
        <v>-64</v>
      </c>
      <c r="Q61" s="11">
        <v>-6</v>
      </c>
      <c r="R61" s="11">
        <f t="shared" si="3"/>
        <v>-13</v>
      </c>
    </row>
    <row r="62" spans="2:24" x14ac:dyDescent="0.25">
      <c r="B62" s="11">
        <v>-5</v>
      </c>
      <c r="C62" s="11">
        <f t="shared" si="0"/>
        <v>24</v>
      </c>
      <c r="E62" s="11">
        <v>-5</v>
      </c>
      <c r="F62" s="11">
        <f t="shared" si="1"/>
        <v>15</v>
      </c>
      <c r="H62" s="11">
        <v>-5</v>
      </c>
      <c r="I62" s="11">
        <f t="shared" si="2"/>
        <v>-57</v>
      </c>
      <c r="Q62" s="11">
        <v>-5</v>
      </c>
      <c r="R62" s="11">
        <f t="shared" si="3"/>
        <v>-11</v>
      </c>
    </row>
    <row r="63" spans="2:24" x14ac:dyDescent="0.25">
      <c r="B63" s="11">
        <v>-4</v>
      </c>
      <c r="C63" s="11">
        <f t="shared" si="0"/>
        <v>14</v>
      </c>
      <c r="E63" s="11">
        <v>-4</v>
      </c>
      <c r="F63" s="11">
        <f t="shared" si="1"/>
        <v>10</v>
      </c>
      <c r="H63" s="11">
        <v>-4</v>
      </c>
      <c r="I63" s="11">
        <f t="shared" si="2"/>
        <v>-50</v>
      </c>
      <c r="Q63" s="11">
        <v>-4</v>
      </c>
      <c r="R63" s="11">
        <f t="shared" si="3"/>
        <v>-9</v>
      </c>
    </row>
    <row r="64" spans="2:24" x14ac:dyDescent="0.25">
      <c r="B64" s="11">
        <v>-3</v>
      </c>
      <c r="C64" s="11">
        <f t="shared" si="0"/>
        <v>6</v>
      </c>
      <c r="E64" s="11">
        <v>-3</v>
      </c>
      <c r="F64" s="11">
        <f t="shared" si="1"/>
        <v>5</v>
      </c>
      <c r="H64" s="11">
        <v>-3</v>
      </c>
      <c r="I64" s="11">
        <f t="shared" si="2"/>
        <v>-43</v>
      </c>
      <c r="Q64" s="11">
        <v>-3</v>
      </c>
      <c r="R64" s="11">
        <f t="shared" si="3"/>
        <v>-7</v>
      </c>
    </row>
    <row r="65" spans="2:18" x14ac:dyDescent="0.25">
      <c r="B65" s="11">
        <v>-2</v>
      </c>
      <c r="C65" s="11">
        <f t="shared" si="0"/>
        <v>0</v>
      </c>
      <c r="E65" s="11">
        <v>-2</v>
      </c>
      <c r="F65" s="11">
        <f t="shared" si="1"/>
        <v>0</v>
      </c>
      <c r="H65" s="11">
        <v>-2</v>
      </c>
      <c r="I65" s="11">
        <f t="shared" si="2"/>
        <v>-36</v>
      </c>
      <c r="Q65" s="11">
        <v>-2</v>
      </c>
      <c r="R65" s="11">
        <f t="shared" si="3"/>
        <v>-5</v>
      </c>
    </row>
    <row r="66" spans="2:18" x14ac:dyDescent="0.25">
      <c r="B66" s="11">
        <v>-1</v>
      </c>
      <c r="C66" s="11">
        <f t="shared" si="0"/>
        <v>-4</v>
      </c>
      <c r="E66" s="11">
        <v>-1</v>
      </c>
      <c r="F66" s="11">
        <f t="shared" si="1"/>
        <v>-5</v>
      </c>
      <c r="H66" s="11">
        <v>-1</v>
      </c>
      <c r="I66" s="11">
        <f t="shared" si="2"/>
        <v>-29</v>
      </c>
      <c r="Q66" s="11">
        <v>-1</v>
      </c>
      <c r="R66" s="11">
        <f t="shared" si="3"/>
        <v>-3</v>
      </c>
    </row>
    <row r="67" spans="2:18" x14ac:dyDescent="0.25">
      <c r="B67" s="11">
        <v>0</v>
      </c>
      <c r="C67" s="11">
        <f t="shared" si="0"/>
        <v>-6</v>
      </c>
      <c r="E67" s="11">
        <v>0</v>
      </c>
      <c r="F67" s="11">
        <f t="shared" si="1"/>
        <v>-10</v>
      </c>
      <c r="H67" s="11">
        <v>0</v>
      </c>
      <c r="I67" s="11">
        <f t="shared" si="2"/>
        <v>-22</v>
      </c>
      <c r="Q67" s="11">
        <v>0</v>
      </c>
      <c r="R67" s="11">
        <f t="shared" si="3"/>
        <v>-1</v>
      </c>
    </row>
    <row r="68" spans="2:18" x14ac:dyDescent="0.25">
      <c r="B68" s="11">
        <v>1</v>
      </c>
      <c r="C68" s="11">
        <f t="shared" si="0"/>
        <v>-6</v>
      </c>
      <c r="E68" s="11">
        <v>1</v>
      </c>
      <c r="F68" s="11">
        <f t="shared" si="1"/>
        <v>-15</v>
      </c>
      <c r="H68" s="11">
        <v>1</v>
      </c>
      <c r="I68" s="11">
        <f t="shared" si="2"/>
        <v>-15</v>
      </c>
      <c r="Q68" s="11">
        <v>1</v>
      </c>
      <c r="R68" s="11">
        <f t="shared" si="3"/>
        <v>1</v>
      </c>
    </row>
    <row r="69" spans="2:18" x14ac:dyDescent="0.25">
      <c r="B69" s="11">
        <v>2</v>
      </c>
      <c r="C69" s="11">
        <f t="shared" si="0"/>
        <v>-4</v>
      </c>
      <c r="E69" s="11">
        <v>2</v>
      </c>
      <c r="F69" s="11">
        <f t="shared" si="1"/>
        <v>-20</v>
      </c>
      <c r="H69" s="11">
        <v>2</v>
      </c>
      <c r="I69" s="11">
        <f t="shared" si="2"/>
        <v>-8</v>
      </c>
      <c r="Q69" s="11">
        <v>2</v>
      </c>
      <c r="R69" s="11">
        <f t="shared" si="3"/>
        <v>3</v>
      </c>
    </row>
    <row r="70" spans="2:18" x14ac:dyDescent="0.25">
      <c r="B70" s="11">
        <v>3</v>
      </c>
      <c r="C70" s="11">
        <f t="shared" si="0"/>
        <v>0</v>
      </c>
      <c r="E70" s="11">
        <v>3</v>
      </c>
      <c r="F70" s="11">
        <f t="shared" si="1"/>
        <v>-25</v>
      </c>
      <c r="H70" s="11">
        <v>3</v>
      </c>
      <c r="I70" s="11">
        <f t="shared" si="2"/>
        <v>-1</v>
      </c>
      <c r="Q70" s="11">
        <v>3</v>
      </c>
      <c r="R70" s="11">
        <f t="shared" si="3"/>
        <v>5</v>
      </c>
    </row>
    <row r="71" spans="2:18" x14ac:dyDescent="0.25">
      <c r="B71" s="11">
        <v>4</v>
      </c>
      <c r="C71" s="11">
        <f t="shared" si="0"/>
        <v>6</v>
      </c>
      <c r="E71" s="11">
        <v>4</v>
      </c>
      <c r="F71" s="11">
        <f t="shared" si="1"/>
        <v>-30</v>
      </c>
      <c r="H71" s="11">
        <v>4</v>
      </c>
      <c r="I71" s="11">
        <f t="shared" si="2"/>
        <v>6</v>
      </c>
      <c r="Q71" s="11">
        <v>4</v>
      </c>
      <c r="R71" s="11">
        <f t="shared" si="3"/>
        <v>7</v>
      </c>
    </row>
    <row r="72" spans="2:18" x14ac:dyDescent="0.25">
      <c r="B72" s="11">
        <v>5</v>
      </c>
      <c r="C72" s="11">
        <f t="shared" si="0"/>
        <v>14</v>
      </c>
      <c r="E72" s="11">
        <v>5</v>
      </c>
      <c r="F72" s="11">
        <f t="shared" si="1"/>
        <v>-35</v>
      </c>
      <c r="H72" s="11">
        <v>5</v>
      </c>
      <c r="I72" s="11">
        <f t="shared" si="2"/>
        <v>13</v>
      </c>
      <c r="Q72" s="11">
        <v>5</v>
      </c>
      <c r="R72" s="11">
        <f t="shared" si="3"/>
        <v>9</v>
      </c>
    </row>
    <row r="73" spans="2:18" x14ac:dyDescent="0.25">
      <c r="B73" s="11">
        <v>6</v>
      </c>
      <c r="C73" s="11">
        <f t="shared" si="0"/>
        <v>24</v>
      </c>
      <c r="E73" s="11">
        <v>6</v>
      </c>
      <c r="F73" s="11">
        <f t="shared" si="1"/>
        <v>-40</v>
      </c>
      <c r="H73" s="11">
        <v>6</v>
      </c>
      <c r="I73" s="11">
        <f t="shared" si="2"/>
        <v>20</v>
      </c>
      <c r="Q73" s="11">
        <v>6</v>
      </c>
      <c r="R73" s="11">
        <f t="shared" si="3"/>
        <v>11</v>
      </c>
    </row>
    <row r="74" spans="2:18" x14ac:dyDescent="0.25">
      <c r="B74" s="11">
        <v>7</v>
      </c>
      <c r="C74" s="11">
        <f t="shared" si="0"/>
        <v>36</v>
      </c>
      <c r="E74" s="11">
        <v>7</v>
      </c>
      <c r="F74" s="11">
        <f t="shared" si="1"/>
        <v>-45</v>
      </c>
      <c r="H74" s="11">
        <v>7</v>
      </c>
      <c r="I74" s="11">
        <f t="shared" si="2"/>
        <v>27</v>
      </c>
      <c r="Q74" s="11">
        <v>7</v>
      </c>
      <c r="R74" s="11">
        <f t="shared" si="3"/>
        <v>13</v>
      </c>
    </row>
    <row r="75" spans="2:18" x14ac:dyDescent="0.25">
      <c r="B75" s="11">
        <v>8</v>
      </c>
      <c r="C75" s="11">
        <f t="shared" si="0"/>
        <v>50</v>
      </c>
      <c r="E75" s="11">
        <v>8</v>
      </c>
      <c r="F75" s="11">
        <f t="shared" si="1"/>
        <v>-50</v>
      </c>
      <c r="H75" s="11">
        <v>8</v>
      </c>
      <c r="I75" s="11">
        <f t="shared" si="2"/>
        <v>34</v>
      </c>
      <c r="Q75" s="11">
        <v>8</v>
      </c>
      <c r="R75" s="11">
        <f t="shared" si="3"/>
        <v>15</v>
      </c>
    </row>
    <row r="76" spans="2:18" x14ac:dyDescent="0.25">
      <c r="B76" s="11">
        <v>9</v>
      </c>
      <c r="C76" s="11">
        <f t="shared" si="0"/>
        <v>66</v>
      </c>
      <c r="E76" s="11">
        <v>9</v>
      </c>
      <c r="F76" s="11">
        <f t="shared" si="1"/>
        <v>-55</v>
      </c>
      <c r="H76" s="11">
        <v>9</v>
      </c>
      <c r="I76" s="11">
        <f t="shared" si="2"/>
        <v>41</v>
      </c>
      <c r="Q76" s="11">
        <v>9</v>
      </c>
      <c r="R76" s="11">
        <f t="shared" si="3"/>
        <v>17</v>
      </c>
    </row>
    <row r="77" spans="2:18" x14ac:dyDescent="0.25">
      <c r="B77" s="11">
        <v>10</v>
      </c>
      <c r="C77" s="11">
        <f t="shared" si="0"/>
        <v>84</v>
      </c>
      <c r="E77" s="11">
        <v>10</v>
      </c>
      <c r="F77" s="11">
        <f t="shared" si="1"/>
        <v>-60</v>
      </c>
      <c r="H77" s="11">
        <v>10</v>
      </c>
      <c r="I77" s="11">
        <f t="shared" si="2"/>
        <v>48</v>
      </c>
      <c r="Q77" s="11">
        <v>10</v>
      </c>
      <c r="R77" s="11">
        <f t="shared" si="3"/>
        <v>19</v>
      </c>
    </row>
  </sheetData>
  <mergeCells count="3">
    <mergeCell ref="B2:B7"/>
    <mergeCell ref="B9:B16"/>
    <mergeCell ref="B18:B19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45"/>
  <sheetViews>
    <sheetView tabSelected="1" workbookViewId="0">
      <selection activeCell="M30" sqref="M30"/>
    </sheetView>
  </sheetViews>
  <sheetFormatPr defaultRowHeight="15" x14ac:dyDescent="0.25"/>
  <cols>
    <col min="1" max="1" width="6.5703125" style="11" customWidth="1"/>
    <col min="2" max="124" width="6.7109375" style="11" customWidth="1"/>
    <col min="125" max="16384" width="9.140625" style="11"/>
  </cols>
  <sheetData>
    <row r="1" spans="2:20" ht="15.75" thickBot="1" x14ac:dyDescent="0.3"/>
    <row r="2" spans="2:20" x14ac:dyDescent="0.25">
      <c r="B2" s="54" t="s">
        <v>1</v>
      </c>
      <c r="C2" s="12" t="s">
        <v>15</v>
      </c>
      <c r="D2" s="12"/>
      <c r="E2" s="12"/>
      <c r="F2" s="12" t="s">
        <v>39</v>
      </c>
      <c r="G2" s="12"/>
      <c r="H2" s="12"/>
      <c r="I2" s="12"/>
      <c r="J2" s="12"/>
      <c r="K2" s="12"/>
      <c r="L2" s="12"/>
      <c r="M2" s="12"/>
      <c r="N2" s="13"/>
      <c r="O2" s="14"/>
      <c r="P2" s="14"/>
      <c r="Q2" s="14"/>
      <c r="R2" s="14"/>
      <c r="S2" s="14"/>
    </row>
    <row r="3" spans="2:20" x14ac:dyDescent="0.25">
      <c r="B3" s="55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5"/>
      <c r="O3" s="14"/>
      <c r="P3" s="14"/>
      <c r="Q3" s="14"/>
      <c r="R3" s="14"/>
      <c r="S3" s="14"/>
    </row>
    <row r="4" spans="2:20" x14ac:dyDescent="0.25">
      <c r="B4" s="55"/>
      <c r="C4" s="14" t="s">
        <v>1</v>
      </c>
      <c r="D4" s="14"/>
      <c r="E4" s="14"/>
      <c r="F4" s="14"/>
      <c r="G4" s="14"/>
      <c r="H4" s="14"/>
      <c r="I4" s="14"/>
      <c r="J4" s="14"/>
      <c r="K4" s="14"/>
      <c r="L4" s="14"/>
      <c r="M4" s="14"/>
      <c r="N4" s="15"/>
      <c r="O4" s="14"/>
      <c r="P4" s="14"/>
      <c r="Q4" s="14"/>
      <c r="R4" s="14"/>
      <c r="S4" s="14"/>
    </row>
    <row r="5" spans="2:20" x14ac:dyDescent="0.25">
      <c r="B5" s="55"/>
      <c r="C5" s="14"/>
      <c r="D5" s="14" t="s">
        <v>2</v>
      </c>
      <c r="E5" s="16">
        <v>1</v>
      </c>
      <c r="F5" s="14"/>
      <c r="G5" s="61" t="s">
        <v>25</v>
      </c>
      <c r="H5" s="61"/>
      <c r="I5" s="62"/>
      <c r="J5" s="21" t="s">
        <v>10</v>
      </c>
      <c r="K5" s="48">
        <v>-2</v>
      </c>
      <c r="L5" s="21" t="s">
        <v>14</v>
      </c>
      <c r="M5" s="17">
        <f>$E$5*K5^2+$E$6*K5+$E$7</f>
        <v>0</v>
      </c>
      <c r="N5" s="45" t="s">
        <v>11</v>
      </c>
      <c r="O5" s="17"/>
      <c r="P5" s="14"/>
      <c r="Q5" s="14"/>
      <c r="R5" s="14"/>
      <c r="S5" s="14"/>
      <c r="T5" s="14"/>
    </row>
    <row r="6" spans="2:20" x14ac:dyDescent="0.25">
      <c r="B6" s="55"/>
      <c r="C6" s="14"/>
      <c r="D6" s="14" t="s">
        <v>3</v>
      </c>
      <c r="E6" s="16">
        <v>-1</v>
      </c>
      <c r="F6" s="14"/>
      <c r="G6" s="14"/>
      <c r="H6" s="14"/>
      <c r="I6" s="14"/>
      <c r="J6" s="14"/>
      <c r="K6" s="17"/>
      <c r="L6" s="14"/>
      <c r="M6" s="17"/>
      <c r="N6" s="46"/>
      <c r="O6" s="17"/>
      <c r="P6" s="14"/>
      <c r="Q6" s="14"/>
      <c r="R6" s="14"/>
      <c r="S6" s="14"/>
      <c r="T6" s="14"/>
    </row>
    <row r="7" spans="2:20" x14ac:dyDescent="0.25">
      <c r="B7" s="55"/>
      <c r="C7" s="14"/>
      <c r="D7" s="14" t="s">
        <v>4</v>
      </c>
      <c r="E7" s="16">
        <v>-6</v>
      </c>
      <c r="F7" s="14"/>
      <c r="G7" s="61" t="s">
        <v>38</v>
      </c>
      <c r="H7" s="61"/>
      <c r="I7" s="62"/>
      <c r="J7" s="21" t="s">
        <v>10</v>
      </c>
      <c r="K7" s="63">
        <f>K5+E9</f>
        <v>2</v>
      </c>
      <c r="L7" s="21" t="s">
        <v>14</v>
      </c>
      <c r="M7" s="17">
        <f>$E$5*K7^2+$E$6*K7+$E$7</f>
        <v>-4</v>
      </c>
      <c r="N7" s="45" t="s">
        <v>11</v>
      </c>
      <c r="O7" s="17"/>
      <c r="P7" s="14"/>
      <c r="Q7" s="14"/>
      <c r="R7" s="14"/>
      <c r="S7" s="14"/>
      <c r="T7" s="14"/>
    </row>
    <row r="8" spans="2:20" x14ac:dyDescent="0.25">
      <c r="B8" s="58"/>
      <c r="C8" s="14"/>
      <c r="D8" s="14"/>
      <c r="E8" s="43"/>
      <c r="F8" s="14"/>
      <c r="G8" s="14"/>
      <c r="H8" s="14"/>
      <c r="I8" s="14"/>
      <c r="J8" s="21"/>
      <c r="K8" s="63"/>
      <c r="L8" s="21"/>
      <c r="M8" s="17"/>
      <c r="N8" s="45"/>
      <c r="O8" s="17"/>
      <c r="P8" s="14"/>
      <c r="Q8" s="14"/>
      <c r="R8" s="14"/>
      <c r="S8" s="14"/>
      <c r="T8" s="14"/>
    </row>
    <row r="9" spans="2:20" ht="15.75" thickBot="1" x14ac:dyDescent="0.3">
      <c r="B9" s="59"/>
      <c r="C9" s="18"/>
      <c r="D9" s="32" t="s">
        <v>37</v>
      </c>
      <c r="E9" s="19">
        <v>4</v>
      </c>
      <c r="F9" s="18"/>
      <c r="G9" s="18"/>
      <c r="H9" s="18"/>
      <c r="I9" s="18"/>
      <c r="J9" s="18"/>
      <c r="K9" s="18"/>
      <c r="L9" s="18"/>
      <c r="M9" s="18"/>
      <c r="N9" s="33"/>
      <c r="O9" s="17"/>
      <c r="P9" s="14"/>
      <c r="Q9" s="14"/>
      <c r="R9" s="14"/>
      <c r="S9" s="14"/>
      <c r="T9" s="14"/>
    </row>
    <row r="10" spans="2:20" ht="15.75" thickBot="1" x14ac:dyDescent="0.3">
      <c r="B10" s="44"/>
      <c r="C10" s="14"/>
      <c r="D10" s="43"/>
      <c r="E10" s="43"/>
      <c r="F10" s="14"/>
      <c r="G10" s="14"/>
      <c r="H10" s="14"/>
      <c r="I10" s="14"/>
      <c r="J10" s="14"/>
      <c r="K10" s="14"/>
      <c r="L10" s="17"/>
      <c r="M10" s="17"/>
      <c r="N10" s="14"/>
      <c r="O10" s="14"/>
      <c r="P10" s="14"/>
      <c r="Q10" s="14"/>
      <c r="R10" s="14"/>
    </row>
    <row r="11" spans="2:20" x14ac:dyDescent="0.25">
      <c r="B11" s="57" t="s">
        <v>18</v>
      </c>
      <c r="C11" s="12" t="s">
        <v>12</v>
      </c>
      <c r="D11" s="12"/>
      <c r="E11" s="12"/>
      <c r="F11" s="12"/>
      <c r="G11" s="12"/>
      <c r="H11" s="12"/>
      <c r="I11" s="12"/>
      <c r="J11" s="12"/>
      <c r="K11" s="12"/>
      <c r="L11" s="12"/>
      <c r="M11" s="28"/>
      <c r="N11" s="13"/>
      <c r="O11" s="14"/>
      <c r="P11" s="14"/>
      <c r="Q11" s="14"/>
      <c r="R11" s="14"/>
    </row>
    <row r="12" spans="2:20" x14ac:dyDescent="0.25">
      <c r="B12" s="58"/>
      <c r="C12" s="14"/>
      <c r="D12" s="21" t="s">
        <v>40</v>
      </c>
      <c r="E12" s="22">
        <f>$E$5</f>
        <v>1</v>
      </c>
      <c r="F12" s="23" t="s">
        <v>8</v>
      </c>
      <c r="G12" s="21" t="s">
        <v>9</v>
      </c>
      <c r="H12" s="24">
        <f>$E$6</f>
        <v>-1</v>
      </c>
      <c r="I12" s="23" t="s">
        <v>5</v>
      </c>
      <c r="J12" s="21" t="s">
        <v>9</v>
      </c>
      <c r="K12" s="17">
        <f>$E$7</f>
        <v>-6</v>
      </c>
      <c r="L12" s="14"/>
      <c r="M12" s="17"/>
      <c r="N12" s="15"/>
      <c r="O12" s="14"/>
      <c r="P12" s="14"/>
      <c r="Q12" s="14"/>
      <c r="R12" s="14"/>
    </row>
    <row r="13" spans="2:20" x14ac:dyDescent="0.25">
      <c r="B13" s="58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7"/>
      <c r="N13" s="15"/>
      <c r="O13" s="14"/>
      <c r="P13" s="14"/>
      <c r="Q13" s="14"/>
      <c r="R13" s="14"/>
    </row>
    <row r="14" spans="2:20" x14ac:dyDescent="0.25">
      <c r="B14" s="58"/>
      <c r="C14" s="14" t="s">
        <v>32</v>
      </c>
      <c r="D14" s="14"/>
      <c r="E14" s="14"/>
      <c r="F14" s="14"/>
      <c r="G14" s="14"/>
      <c r="H14" s="14"/>
      <c r="I14" s="14"/>
      <c r="J14" s="14"/>
      <c r="K14" s="14"/>
      <c r="L14" s="14"/>
      <c r="M14" s="17"/>
      <c r="N14" s="15"/>
      <c r="O14" s="14"/>
      <c r="P14" s="14"/>
      <c r="Q14" s="14"/>
      <c r="R14" s="14"/>
    </row>
    <row r="15" spans="2:20" ht="15.75" thickBot="1" x14ac:dyDescent="0.3">
      <c r="B15" s="59"/>
      <c r="C15" s="18"/>
      <c r="D15" s="25" t="s">
        <v>33</v>
      </c>
      <c r="E15" s="31">
        <f>(M7-M5)/(K7-K5)</f>
        <v>-1</v>
      </c>
      <c r="F15" s="60" t="s">
        <v>5</v>
      </c>
      <c r="G15" s="25" t="s">
        <v>9</v>
      </c>
      <c r="H15" s="27">
        <f>M5-E15*K5</f>
        <v>-2</v>
      </c>
      <c r="I15" s="32"/>
      <c r="J15" s="25"/>
      <c r="K15" s="25"/>
      <c r="L15" s="27"/>
      <c r="M15" s="20"/>
      <c r="N15" s="33"/>
      <c r="O15" s="14"/>
      <c r="P15" s="14"/>
      <c r="Q15" s="14"/>
      <c r="R15" s="14"/>
    </row>
    <row r="16" spans="2:20" ht="15.75" thickBot="1" x14ac:dyDescent="0.3">
      <c r="B16" s="14"/>
      <c r="C16" s="14"/>
      <c r="D16" s="21"/>
      <c r="E16" s="14"/>
      <c r="F16" s="21"/>
      <c r="G16" s="21"/>
      <c r="H16" s="21"/>
      <c r="I16" s="29"/>
      <c r="J16" s="21"/>
      <c r="K16" s="21"/>
      <c r="L16" s="41"/>
      <c r="M16" s="17"/>
      <c r="N16" s="14"/>
      <c r="O16" s="14"/>
      <c r="P16" s="14"/>
      <c r="Q16" s="14"/>
      <c r="R16" s="14"/>
    </row>
    <row r="17" spans="2:18" ht="15.75" customHeight="1" x14ac:dyDescent="0.25">
      <c r="B17" s="57" t="s">
        <v>20</v>
      </c>
      <c r="C17" s="12" t="s">
        <v>12</v>
      </c>
      <c r="D17" s="12"/>
      <c r="E17" s="12"/>
      <c r="F17" s="12"/>
      <c r="G17" s="12"/>
      <c r="H17" s="12"/>
      <c r="I17" s="12"/>
      <c r="J17" s="12"/>
      <c r="K17" s="12"/>
      <c r="L17" s="28"/>
      <c r="M17" s="12"/>
      <c r="N17" s="13"/>
      <c r="O17" s="14"/>
      <c r="P17" s="14"/>
      <c r="Q17" s="14"/>
      <c r="R17" s="14"/>
    </row>
    <row r="18" spans="2:18" x14ac:dyDescent="0.25">
      <c r="B18" s="58"/>
      <c r="C18" s="14"/>
      <c r="D18" s="21" t="s">
        <v>41</v>
      </c>
      <c r="E18" s="14">
        <f>2*E12</f>
        <v>2</v>
      </c>
      <c r="F18" s="30" t="s">
        <v>5</v>
      </c>
      <c r="G18" s="21" t="s">
        <v>9</v>
      </c>
      <c r="H18" s="17">
        <f>H12</f>
        <v>-1</v>
      </c>
      <c r="I18" s="14"/>
      <c r="J18" s="14"/>
      <c r="K18" s="14"/>
      <c r="L18" s="14"/>
      <c r="M18" s="14"/>
      <c r="N18" s="15"/>
      <c r="O18" s="14"/>
      <c r="P18" s="14"/>
      <c r="Q18" s="14"/>
      <c r="R18" s="14"/>
    </row>
    <row r="19" spans="2:18" x14ac:dyDescent="0.25">
      <c r="B19" s="58"/>
      <c r="C19" s="14"/>
      <c r="D19" s="21"/>
      <c r="E19" s="14"/>
      <c r="F19" s="30"/>
      <c r="G19" s="21"/>
      <c r="H19" s="17"/>
      <c r="I19" s="14"/>
      <c r="J19" s="14"/>
      <c r="K19" s="14"/>
      <c r="L19" s="14"/>
      <c r="M19" s="14"/>
      <c r="N19" s="15"/>
      <c r="O19" s="14"/>
      <c r="P19" s="14"/>
      <c r="Q19" s="14"/>
      <c r="R19" s="14"/>
    </row>
    <row r="20" spans="2:18" x14ac:dyDescent="0.25">
      <c r="B20" s="58"/>
      <c r="C20" s="14" t="s">
        <v>36</v>
      </c>
      <c r="D20" s="21"/>
      <c r="E20" s="14"/>
      <c r="F20" s="30"/>
      <c r="G20" s="21"/>
      <c r="H20" s="17"/>
      <c r="I20" s="14"/>
      <c r="J20" s="14"/>
      <c r="K20" s="14"/>
      <c r="L20" s="14"/>
      <c r="M20" s="14"/>
      <c r="N20" s="15"/>
      <c r="O20" s="14"/>
      <c r="P20" s="14"/>
      <c r="Q20" s="14"/>
      <c r="R20" s="14"/>
    </row>
    <row r="21" spans="2:18" ht="15.75" thickBot="1" x14ac:dyDescent="0.3">
      <c r="B21" s="59"/>
      <c r="C21" s="18"/>
      <c r="D21" s="25" t="s">
        <v>28</v>
      </c>
      <c r="E21" s="18">
        <f>E18*K5+H18</f>
        <v>-5</v>
      </c>
      <c r="F21" s="32" t="s">
        <v>5</v>
      </c>
      <c r="G21" s="25" t="s">
        <v>9</v>
      </c>
      <c r="H21" s="20">
        <f>M5-E21*K5</f>
        <v>-10</v>
      </c>
      <c r="I21" s="18"/>
      <c r="J21" s="18"/>
      <c r="K21" s="18"/>
      <c r="L21" s="18"/>
      <c r="M21" s="18"/>
      <c r="N21" s="33"/>
      <c r="O21" s="14"/>
      <c r="P21" s="14"/>
      <c r="Q21" s="14"/>
      <c r="R21" s="14"/>
    </row>
    <row r="22" spans="2:18" x14ac:dyDescent="0.25">
      <c r="B22" s="52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</row>
    <row r="23" spans="2:18" x14ac:dyDescent="0.25">
      <c r="B23" s="11" t="s">
        <v>18</v>
      </c>
      <c r="E23" s="11" t="s">
        <v>34</v>
      </c>
      <c r="H23" s="11" t="s">
        <v>35</v>
      </c>
      <c r="K23" s="11" t="s">
        <v>42</v>
      </c>
    </row>
    <row r="24" spans="2:18" x14ac:dyDescent="0.25">
      <c r="B24" s="11" t="s">
        <v>5</v>
      </c>
      <c r="C24" s="11" t="s">
        <v>6</v>
      </c>
      <c r="E24" s="11" t="s">
        <v>5</v>
      </c>
      <c r="F24" s="11" t="s">
        <v>6</v>
      </c>
      <c r="H24" s="11" t="s">
        <v>5</v>
      </c>
      <c r="I24" s="11" t="s">
        <v>6</v>
      </c>
      <c r="K24" s="11" t="s">
        <v>5</v>
      </c>
      <c r="L24" s="11" t="s">
        <v>6</v>
      </c>
    </row>
    <row r="25" spans="2:18" x14ac:dyDescent="0.25">
      <c r="B25" s="11">
        <v>-10</v>
      </c>
      <c r="C25" s="11">
        <f>$E$5*B25^2+$E$6*B25+$E$7</f>
        <v>104</v>
      </c>
      <c r="E25" s="11">
        <v>-10</v>
      </c>
      <c r="F25" s="11">
        <f>$E$21*E25+$H$21</f>
        <v>40</v>
      </c>
      <c r="H25" s="11">
        <v>-10</v>
      </c>
      <c r="I25" s="11">
        <f>$E$15*H25+$H$15</f>
        <v>8</v>
      </c>
      <c r="K25" s="11">
        <f>K5</f>
        <v>-2</v>
      </c>
      <c r="L25" s="11">
        <f>M5</f>
        <v>0</v>
      </c>
    </row>
    <row r="26" spans="2:18" x14ac:dyDescent="0.25">
      <c r="B26" s="11">
        <v>-9</v>
      </c>
      <c r="C26" s="11">
        <f t="shared" ref="C26:C45" si="0">$E$5*B26^2+$E$6*B26+$E$7</f>
        <v>84</v>
      </c>
      <c r="E26" s="11">
        <v>-9</v>
      </c>
      <c r="F26" s="11">
        <f t="shared" ref="F26:F45" si="1">$E$21*E26+$H$21</f>
        <v>35</v>
      </c>
      <c r="H26" s="11">
        <v>-9</v>
      </c>
      <c r="I26" s="11">
        <f t="shared" ref="I26:I45" si="2">$E$15*H26+$H$15</f>
        <v>7</v>
      </c>
    </row>
    <row r="27" spans="2:18" x14ac:dyDescent="0.25">
      <c r="B27" s="11">
        <v>-8</v>
      </c>
      <c r="C27" s="11">
        <f t="shared" si="0"/>
        <v>66</v>
      </c>
      <c r="E27" s="11">
        <v>-8</v>
      </c>
      <c r="F27" s="11">
        <f t="shared" si="1"/>
        <v>30</v>
      </c>
      <c r="H27" s="11">
        <v>-8</v>
      </c>
      <c r="I27" s="11">
        <f t="shared" si="2"/>
        <v>6</v>
      </c>
      <c r="K27" s="11" t="s">
        <v>43</v>
      </c>
    </row>
    <row r="28" spans="2:18" x14ac:dyDescent="0.25">
      <c r="B28" s="11">
        <v>-7</v>
      </c>
      <c r="C28" s="11">
        <f t="shared" si="0"/>
        <v>50</v>
      </c>
      <c r="E28" s="11">
        <v>-7</v>
      </c>
      <c r="F28" s="11">
        <f t="shared" si="1"/>
        <v>25</v>
      </c>
      <c r="H28" s="11">
        <v>-7</v>
      </c>
      <c r="I28" s="11">
        <f t="shared" si="2"/>
        <v>5</v>
      </c>
      <c r="K28" s="11" t="s">
        <v>5</v>
      </c>
      <c r="L28" s="11" t="s">
        <v>6</v>
      </c>
    </row>
    <row r="29" spans="2:18" x14ac:dyDescent="0.25">
      <c r="B29" s="11">
        <v>-6</v>
      </c>
      <c r="C29" s="11">
        <f t="shared" si="0"/>
        <v>36</v>
      </c>
      <c r="E29" s="11">
        <v>-6</v>
      </c>
      <c r="F29" s="11">
        <f t="shared" si="1"/>
        <v>20</v>
      </c>
      <c r="H29" s="11">
        <v>-6</v>
      </c>
      <c r="I29" s="11">
        <f t="shared" si="2"/>
        <v>4</v>
      </c>
      <c r="K29" s="11">
        <f>K7</f>
        <v>2</v>
      </c>
      <c r="L29" s="11">
        <f>M7</f>
        <v>-4</v>
      </c>
    </row>
    <row r="30" spans="2:18" x14ac:dyDescent="0.25">
      <c r="B30" s="11">
        <v>-5</v>
      </c>
      <c r="C30" s="11">
        <f t="shared" si="0"/>
        <v>24</v>
      </c>
      <c r="E30" s="11">
        <v>-5</v>
      </c>
      <c r="F30" s="11">
        <f t="shared" si="1"/>
        <v>15</v>
      </c>
      <c r="H30" s="11">
        <v>-5</v>
      </c>
      <c r="I30" s="11">
        <f t="shared" si="2"/>
        <v>3</v>
      </c>
    </row>
    <row r="31" spans="2:18" x14ac:dyDescent="0.25">
      <c r="B31" s="11">
        <v>-4</v>
      </c>
      <c r="C31" s="11">
        <f t="shared" si="0"/>
        <v>14</v>
      </c>
      <c r="E31" s="11">
        <v>-4</v>
      </c>
      <c r="F31" s="11">
        <f t="shared" si="1"/>
        <v>10</v>
      </c>
      <c r="H31" s="11">
        <v>-4</v>
      </c>
      <c r="I31" s="11">
        <f t="shared" si="2"/>
        <v>2</v>
      </c>
    </row>
    <row r="32" spans="2:18" x14ac:dyDescent="0.25">
      <c r="B32" s="11">
        <v>-3</v>
      </c>
      <c r="C32" s="11">
        <f t="shared" si="0"/>
        <v>6</v>
      </c>
      <c r="E32" s="11">
        <v>-3</v>
      </c>
      <c r="F32" s="11">
        <f t="shared" si="1"/>
        <v>5</v>
      </c>
      <c r="H32" s="11">
        <v>-3</v>
      </c>
      <c r="I32" s="11">
        <f t="shared" si="2"/>
        <v>1</v>
      </c>
    </row>
    <row r="33" spans="2:9" x14ac:dyDescent="0.25">
      <c r="B33" s="11">
        <v>-2</v>
      </c>
      <c r="C33" s="11">
        <f t="shared" si="0"/>
        <v>0</v>
      </c>
      <c r="E33" s="11">
        <v>-2</v>
      </c>
      <c r="F33" s="11">
        <f t="shared" si="1"/>
        <v>0</v>
      </c>
      <c r="H33" s="11">
        <v>-2</v>
      </c>
      <c r="I33" s="11">
        <f t="shared" si="2"/>
        <v>0</v>
      </c>
    </row>
    <row r="34" spans="2:9" x14ac:dyDescent="0.25">
      <c r="B34" s="11">
        <v>-1</v>
      </c>
      <c r="C34" s="11">
        <f t="shared" si="0"/>
        <v>-4</v>
      </c>
      <c r="E34" s="11">
        <v>-1</v>
      </c>
      <c r="F34" s="11">
        <f t="shared" si="1"/>
        <v>-5</v>
      </c>
      <c r="H34" s="11">
        <v>-1</v>
      </c>
      <c r="I34" s="11">
        <f t="shared" si="2"/>
        <v>-1</v>
      </c>
    </row>
    <row r="35" spans="2:9" x14ac:dyDescent="0.25">
      <c r="B35" s="11">
        <v>0</v>
      </c>
      <c r="C35" s="11">
        <f t="shared" si="0"/>
        <v>-6</v>
      </c>
      <c r="E35" s="11">
        <v>0</v>
      </c>
      <c r="F35" s="11">
        <f t="shared" si="1"/>
        <v>-10</v>
      </c>
      <c r="H35" s="11">
        <v>0</v>
      </c>
      <c r="I35" s="11">
        <f t="shared" si="2"/>
        <v>-2</v>
      </c>
    </row>
    <row r="36" spans="2:9" x14ac:dyDescent="0.25">
      <c r="B36" s="11">
        <v>1</v>
      </c>
      <c r="C36" s="11">
        <f t="shared" si="0"/>
        <v>-6</v>
      </c>
      <c r="E36" s="11">
        <v>1</v>
      </c>
      <c r="F36" s="11">
        <f t="shared" si="1"/>
        <v>-15</v>
      </c>
      <c r="H36" s="11">
        <v>1</v>
      </c>
      <c r="I36" s="11">
        <f t="shared" si="2"/>
        <v>-3</v>
      </c>
    </row>
    <row r="37" spans="2:9" x14ac:dyDescent="0.25">
      <c r="B37" s="11">
        <v>2</v>
      </c>
      <c r="C37" s="11">
        <f t="shared" si="0"/>
        <v>-4</v>
      </c>
      <c r="E37" s="11">
        <v>2</v>
      </c>
      <c r="F37" s="11">
        <f t="shared" si="1"/>
        <v>-20</v>
      </c>
      <c r="H37" s="11">
        <v>2</v>
      </c>
      <c r="I37" s="11">
        <f t="shared" si="2"/>
        <v>-4</v>
      </c>
    </row>
    <row r="38" spans="2:9" x14ac:dyDescent="0.25">
      <c r="B38" s="11">
        <v>3</v>
      </c>
      <c r="C38" s="11">
        <f t="shared" si="0"/>
        <v>0</v>
      </c>
      <c r="E38" s="11">
        <v>3</v>
      </c>
      <c r="F38" s="11">
        <f t="shared" si="1"/>
        <v>-25</v>
      </c>
      <c r="H38" s="11">
        <v>3</v>
      </c>
      <c r="I38" s="11">
        <f t="shared" si="2"/>
        <v>-5</v>
      </c>
    </row>
    <row r="39" spans="2:9" x14ac:dyDescent="0.25">
      <c r="B39" s="11">
        <v>4</v>
      </c>
      <c r="C39" s="11">
        <f t="shared" si="0"/>
        <v>6</v>
      </c>
      <c r="E39" s="11">
        <v>4</v>
      </c>
      <c r="F39" s="11">
        <f t="shared" si="1"/>
        <v>-30</v>
      </c>
      <c r="H39" s="11">
        <v>4</v>
      </c>
      <c r="I39" s="11">
        <f t="shared" si="2"/>
        <v>-6</v>
      </c>
    </row>
    <row r="40" spans="2:9" x14ac:dyDescent="0.25">
      <c r="B40" s="11">
        <v>5</v>
      </c>
      <c r="C40" s="11">
        <f t="shared" si="0"/>
        <v>14</v>
      </c>
      <c r="E40" s="11">
        <v>5</v>
      </c>
      <c r="F40" s="11">
        <f t="shared" si="1"/>
        <v>-35</v>
      </c>
      <c r="H40" s="11">
        <v>5</v>
      </c>
      <c r="I40" s="11">
        <f t="shared" si="2"/>
        <v>-7</v>
      </c>
    </row>
    <row r="41" spans="2:9" x14ac:dyDescent="0.25">
      <c r="B41" s="11">
        <v>6</v>
      </c>
      <c r="C41" s="11">
        <f t="shared" si="0"/>
        <v>24</v>
      </c>
      <c r="E41" s="11">
        <v>6</v>
      </c>
      <c r="F41" s="11">
        <f t="shared" si="1"/>
        <v>-40</v>
      </c>
      <c r="H41" s="11">
        <v>6</v>
      </c>
      <c r="I41" s="11">
        <f t="shared" si="2"/>
        <v>-8</v>
      </c>
    </row>
    <row r="42" spans="2:9" x14ac:dyDescent="0.25">
      <c r="B42" s="11">
        <v>7</v>
      </c>
      <c r="C42" s="11">
        <f t="shared" si="0"/>
        <v>36</v>
      </c>
      <c r="E42" s="11">
        <v>7</v>
      </c>
      <c r="F42" s="11">
        <f t="shared" si="1"/>
        <v>-45</v>
      </c>
      <c r="H42" s="11">
        <v>7</v>
      </c>
      <c r="I42" s="11">
        <f t="shared" si="2"/>
        <v>-9</v>
      </c>
    </row>
    <row r="43" spans="2:9" x14ac:dyDescent="0.25">
      <c r="B43" s="11">
        <v>8</v>
      </c>
      <c r="C43" s="11">
        <f t="shared" si="0"/>
        <v>50</v>
      </c>
      <c r="E43" s="11">
        <v>8</v>
      </c>
      <c r="F43" s="11">
        <f t="shared" si="1"/>
        <v>-50</v>
      </c>
      <c r="H43" s="11">
        <v>8</v>
      </c>
      <c r="I43" s="11">
        <f t="shared" si="2"/>
        <v>-10</v>
      </c>
    </row>
    <row r="44" spans="2:9" x14ac:dyDescent="0.25">
      <c r="B44" s="11">
        <v>9</v>
      </c>
      <c r="C44" s="11">
        <f t="shared" si="0"/>
        <v>66</v>
      </c>
      <c r="E44" s="11">
        <v>9</v>
      </c>
      <c r="F44" s="11">
        <f t="shared" si="1"/>
        <v>-55</v>
      </c>
      <c r="H44" s="11">
        <v>9</v>
      </c>
      <c r="I44" s="11">
        <f t="shared" si="2"/>
        <v>-11</v>
      </c>
    </row>
    <row r="45" spans="2:9" x14ac:dyDescent="0.25">
      <c r="B45" s="11">
        <v>10</v>
      </c>
      <c r="C45" s="11">
        <f t="shared" si="0"/>
        <v>84</v>
      </c>
      <c r="E45" s="11">
        <v>10</v>
      </c>
      <c r="F45" s="11">
        <f t="shared" si="1"/>
        <v>-60</v>
      </c>
      <c r="H45" s="11">
        <v>10</v>
      </c>
      <c r="I45" s="11">
        <f t="shared" si="2"/>
        <v>-12</v>
      </c>
    </row>
  </sheetData>
  <mergeCells count="5">
    <mergeCell ref="B11:B15"/>
    <mergeCell ref="B2:B9"/>
    <mergeCell ref="G5:I5"/>
    <mergeCell ref="G7:I7"/>
    <mergeCell ref="B17:B2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2nd Degree (Basic)</vt:lpstr>
      <vt:lpstr>2nd Degree (Tangents)</vt:lpstr>
      <vt:lpstr>Limit Theorem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2018-04-11T17:25:39Z</dcterms:modified>
</cp:coreProperties>
</file>